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. LAST WEEK\4. ЕТС\1. СМР\"/>
    </mc:Choice>
  </mc:AlternateContent>
  <bookViews>
    <workbookView xWindow="360" yWindow="45" windowWidth="11265" windowHeight="9975"/>
  </bookViews>
  <sheets>
    <sheet name="Прил. 1" sheetId="1" r:id="rId1"/>
  </sheets>
  <calcPr calcId="162913"/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F9" i="1"/>
  <c r="F37" i="1" l="1"/>
  <c r="F38" i="1"/>
  <c r="F39" i="1" s="1"/>
</calcChain>
</file>

<file path=xl/sharedStrings.xml><?xml version="1.0" encoding="utf-8"?>
<sst xmlns="http://schemas.openxmlformats.org/spreadsheetml/2006/main" count="71" uniqueCount="48">
  <si>
    <t>Монтаж на анкери с дължина 1,5м</t>
  </si>
  <si>
    <t>Полагане на торкрет-бетон 2 сл Х2,5см</t>
  </si>
  <si>
    <t>КОЛИЧЕСТВЕНО-СТОЙНОСТНА СМЕТКА</t>
  </si>
  <si>
    <t>Подпис: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</si>
  <si>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</si>
  <si>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</si>
  <si>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</si>
  <si>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</si>
  <si>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</si>
  <si>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</si>
  <si>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м3</t>
  </si>
  <si>
    <t>м2</t>
  </si>
  <si>
    <t>Строително монтажни работи</t>
  </si>
  <si>
    <t>Поз. №</t>
  </si>
  <si>
    <t>Наименование</t>
  </si>
  <si>
    <t>Мярка</t>
  </si>
  <si>
    <t>Коли-чество</t>
  </si>
  <si>
    <t>Ед.цена, лв. без ДДС</t>
  </si>
  <si>
    <t>Обща стойност, лв. без ДДС</t>
  </si>
  <si>
    <t>Изземване на минна маса при прокарване на изработка</t>
  </si>
  <si>
    <t>Ръчно натоварване на минна маса във вагонетка, вкл.транспортиране на определено разстояние, разстоварване на депо и оформянето му.</t>
  </si>
  <si>
    <t>Поставяне на дървени рамки, вкл.изработка, доставка, обшивка, блокаж и всички свързани с това разходи</t>
  </si>
  <si>
    <t>Изготвяне и монтаж на метална конструкция за табло ТНН</t>
  </si>
  <si>
    <t>Доставка на табло ТНН по схема</t>
  </si>
  <si>
    <t>Монтаж на табло ТНН на метална конструкция</t>
  </si>
  <si>
    <r>
      <t>Доставка и полагане на кабел СВТн 2х4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открито на скоби</t>
    </r>
  </si>
  <si>
    <t>м</t>
  </si>
  <si>
    <r>
      <t>Доставка и полагане на кабел СВТн 3х25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открито на скоби</t>
    </r>
  </si>
  <si>
    <r>
      <t>Доставка и полагане на кабел СВТн 3х16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открито на скоби</t>
    </r>
  </si>
  <si>
    <r>
      <t>Доставка и полагане на кабел СВТн 4х6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открито на скоби</t>
    </r>
  </si>
  <si>
    <r>
      <t>Суха разделка на кабел 25 мм</t>
    </r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и свързване към съоръжение</t>
    </r>
  </si>
  <si>
    <r>
      <t>Суха разделка на кабел 16 мм</t>
    </r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и свързване към съоръжение</t>
    </r>
  </si>
  <si>
    <r>
      <t>Суха разделка на кабел 6 мм</t>
    </r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и свързване към съоръжение</t>
    </r>
  </si>
  <si>
    <t>Доставка и монтаж на осв.тяло с LED 3000K; 29W; CRI≥70; ефективност 94lm/W; прожекторно св.крива - C0/C90-35,6/24,2;  ІР66</t>
  </si>
  <si>
    <t>Доставка и монтаж на осв.тяло с LED 3000K; 107W; CRI≥70; ефективност 113lm/W; прожекторно св.крива - C0/C90-39,9/26,2;  ІР66</t>
  </si>
  <si>
    <t>Доставка и монтаж на осв.тяло за евакуационно осветление с LED 8W, с вградена АБ. Пожаробезопасност по IEC 60695-2-10, изпитване на 850°С. Видимост на знака от разстояние, съответстващо на стандарт EN 1838: 24 метра</t>
  </si>
  <si>
    <t>Доставка и монтаж на ключове обикновени противовлажни за открит монтаж</t>
  </si>
  <si>
    <t xml:space="preserve">Доставка и монтаж на индустриален щепсел тип PratiKa или еквивалентни, 16А – ІР67, за открит монтаж                                                       </t>
  </si>
  <si>
    <t xml:space="preserve">Доставка и монтаж на разклонителни кутии, за открит монтаж, ІР66                                            </t>
  </si>
  <si>
    <t>Прозвъняване на т.к.</t>
  </si>
  <si>
    <t xml:space="preserve">Полагане на поцинкована стоманена шина 40/4 открито по стена </t>
  </si>
  <si>
    <t xml:space="preserve">Свързване на елементи към заземит.шина </t>
  </si>
  <si>
    <t xml:space="preserve">Полагане на стоманена шина 40/4 в терен </t>
  </si>
  <si>
    <t xml:space="preserve">Направа на ревизионна клемна кутия </t>
  </si>
  <si>
    <t xml:space="preserve">Забиване на колове 63/63/6 – 3бр.х 2,5м                                           </t>
  </si>
  <si>
    <t>компл.</t>
  </si>
  <si>
    <t>Измерване на съпротивленето на точките от заземителната инсталация</t>
  </si>
  <si>
    <t>ОБОСОБЕНА ПОЗИЦИЯ № 6: „РЕМОНТ И ОБЕЗОПАСЯВАНЕ НА ПЕЩЕРА „ШАРЕНКА” НА ТЕРИТОРИЯТА НА ОБЩИНА МАДАН“.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</si>
</sst>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7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45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3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164" fontId="8" fillId="0" borderId="0" xfId="1" applyNumberFormat="1" applyFont="1" applyFill="1" applyAlignment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/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>
      <alignment horizontal="justify" vertical="top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47"/>
  <sheetViews>
    <sheetView tabSelected="1" topLeftCell="A28" zoomScale="110" zoomScaleNormal="110" workbookViewId="0">
      <selection activeCell="A46" sqref="A46:XFD47"/>
    </sheetView>
  </sheetViews>
  <sheetFormatPr defaultColWidth="8.85546875" defaultRowHeight="12.75"/>
  <cols>
    <col min="1" max="1" width="4.42578125" style="14" bestFit="1" customWidth="1"/>
    <col min="2" max="2" width="46.140625" style="13" customWidth="1"/>
    <col min="3" max="3" width="6.7109375" style="14" bestFit="1" customWidth="1"/>
    <col min="4" max="4" width="8.28515625" style="14" bestFit="1" customWidth="1"/>
    <col min="5" max="5" width="10.140625" style="14" customWidth="1"/>
    <col min="6" max="6" width="11.5703125" style="14" customWidth="1"/>
    <col min="7" max="7" width="0" style="13" hidden="1" customWidth="1"/>
    <col min="8" max="16384" width="8.85546875" style="13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42" t="s">
        <v>2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28.5" customHeight="1">
      <c r="A4" s="44" t="s">
        <v>47</v>
      </c>
      <c r="B4" s="43"/>
      <c r="C4" s="43"/>
      <c r="D4" s="43"/>
      <c r="E4" s="43"/>
      <c r="F4" s="4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2" customFormat="1">
      <c r="A5" s="8"/>
      <c r="B5" s="9"/>
      <c r="C5" s="10"/>
      <c r="D5" s="11"/>
      <c r="E5" s="10"/>
      <c r="F5" s="11"/>
    </row>
    <row r="6" spans="1:985" s="22" customFormat="1" ht="13.5" thickBot="1">
      <c r="A6" s="20" t="s">
        <v>12</v>
      </c>
      <c r="B6" s="21"/>
      <c r="C6" s="21"/>
      <c r="D6" s="21"/>
    </row>
    <row r="7" spans="1:985" s="22" customFormat="1" ht="39" thickBot="1">
      <c r="A7" s="23" t="s">
        <v>13</v>
      </c>
      <c r="B7" s="24" t="s">
        <v>14</v>
      </c>
      <c r="C7" s="24" t="s">
        <v>15</v>
      </c>
      <c r="D7" s="25" t="s">
        <v>16</v>
      </c>
      <c r="E7" s="25" t="s">
        <v>17</v>
      </c>
      <c r="F7" s="26" t="s">
        <v>18</v>
      </c>
    </row>
    <row r="8" spans="1:985" s="30" customForma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</row>
    <row r="9" spans="1:985" s="34" customFormat="1" ht="27.75" customHeight="1">
      <c r="A9" s="31">
        <v>1</v>
      </c>
      <c r="B9" s="32" t="s">
        <v>19</v>
      </c>
      <c r="C9" s="31" t="s">
        <v>10</v>
      </c>
      <c r="D9" s="33">
        <v>61.5</v>
      </c>
      <c r="E9" s="33"/>
      <c r="F9" s="33">
        <f>ROUND(D9*E9,2)</f>
        <v>0</v>
      </c>
    </row>
    <row r="10" spans="1:985" s="34" customFormat="1" ht="38.25">
      <c r="A10" s="31">
        <f>A9+1</f>
        <v>2</v>
      </c>
      <c r="B10" s="32" t="s">
        <v>20</v>
      </c>
      <c r="C10" s="31" t="s">
        <v>10</v>
      </c>
      <c r="D10" s="33">
        <v>61.5</v>
      </c>
      <c r="E10" s="33"/>
      <c r="F10" s="33">
        <f t="shared" ref="F10:F36" si="0">ROUND(D10*E10,2)</f>
        <v>0</v>
      </c>
    </row>
    <row r="11" spans="1:985" s="34" customFormat="1">
      <c r="A11" s="31">
        <f t="shared" ref="A11:A36" si="1">A10+1</f>
        <v>3</v>
      </c>
      <c r="B11" s="35" t="s">
        <v>0</v>
      </c>
      <c r="C11" s="31" t="s">
        <v>7</v>
      </c>
      <c r="D11" s="33">
        <v>56</v>
      </c>
      <c r="E11" s="33"/>
      <c r="F11" s="33">
        <f t="shared" si="0"/>
        <v>0</v>
      </c>
    </row>
    <row r="12" spans="1:985" s="34" customFormat="1">
      <c r="A12" s="31">
        <f t="shared" si="1"/>
        <v>4</v>
      </c>
      <c r="B12" s="35" t="s">
        <v>1</v>
      </c>
      <c r="C12" s="31" t="s">
        <v>11</v>
      </c>
      <c r="D12" s="33">
        <v>97</v>
      </c>
      <c r="E12" s="33"/>
      <c r="F12" s="33">
        <f t="shared" si="0"/>
        <v>0</v>
      </c>
    </row>
    <row r="13" spans="1:985" s="34" customFormat="1" ht="25.5">
      <c r="A13" s="31">
        <f t="shared" si="1"/>
        <v>5</v>
      </c>
      <c r="B13" s="32" t="s">
        <v>21</v>
      </c>
      <c r="C13" s="31" t="s">
        <v>7</v>
      </c>
      <c r="D13" s="33">
        <v>10</v>
      </c>
      <c r="E13" s="33"/>
      <c r="F13" s="33">
        <f t="shared" si="0"/>
        <v>0</v>
      </c>
    </row>
    <row r="14" spans="1:985" s="34" customFormat="1" ht="25.5">
      <c r="A14" s="31">
        <f t="shared" si="1"/>
        <v>6</v>
      </c>
      <c r="B14" s="32" t="s">
        <v>22</v>
      </c>
      <c r="C14" s="31" t="s">
        <v>7</v>
      </c>
      <c r="D14" s="33">
        <v>1</v>
      </c>
      <c r="E14" s="33"/>
      <c r="F14" s="33">
        <f t="shared" si="0"/>
        <v>0</v>
      </c>
    </row>
    <row r="15" spans="1:985" s="34" customFormat="1">
      <c r="A15" s="31">
        <f t="shared" si="1"/>
        <v>7</v>
      </c>
      <c r="B15" s="32" t="s">
        <v>23</v>
      </c>
      <c r="C15" s="31" t="s">
        <v>7</v>
      </c>
      <c r="D15" s="33">
        <v>1</v>
      </c>
      <c r="E15" s="33"/>
      <c r="F15" s="33">
        <f t="shared" si="0"/>
        <v>0</v>
      </c>
      <c r="G15" s="36"/>
    </row>
    <row r="16" spans="1:985" s="34" customFormat="1">
      <c r="A16" s="31">
        <f t="shared" si="1"/>
        <v>8</v>
      </c>
      <c r="B16" s="35" t="s">
        <v>24</v>
      </c>
      <c r="C16" s="31" t="s">
        <v>7</v>
      </c>
      <c r="D16" s="33">
        <v>1</v>
      </c>
      <c r="E16" s="33"/>
      <c r="F16" s="33">
        <f t="shared" si="0"/>
        <v>0</v>
      </c>
    </row>
    <row r="17" spans="1:6" s="34" customFormat="1" ht="28.5">
      <c r="A17" s="31">
        <f t="shared" si="1"/>
        <v>9</v>
      </c>
      <c r="B17" s="37" t="s">
        <v>25</v>
      </c>
      <c r="C17" s="31" t="s">
        <v>26</v>
      </c>
      <c r="D17" s="33">
        <v>10</v>
      </c>
      <c r="E17" s="33"/>
      <c r="F17" s="33">
        <f t="shared" si="0"/>
        <v>0</v>
      </c>
    </row>
    <row r="18" spans="1:6" s="34" customFormat="1" ht="28.5">
      <c r="A18" s="31">
        <f t="shared" si="1"/>
        <v>10</v>
      </c>
      <c r="B18" s="37" t="s">
        <v>27</v>
      </c>
      <c r="C18" s="31" t="s">
        <v>26</v>
      </c>
      <c r="D18" s="33">
        <v>110</v>
      </c>
      <c r="E18" s="33"/>
      <c r="F18" s="33">
        <f t="shared" si="0"/>
        <v>0</v>
      </c>
    </row>
    <row r="19" spans="1:6" s="34" customFormat="1" ht="28.5">
      <c r="A19" s="31">
        <f t="shared" si="1"/>
        <v>11</v>
      </c>
      <c r="B19" s="37" t="s">
        <v>28</v>
      </c>
      <c r="C19" s="31" t="s">
        <v>26</v>
      </c>
      <c r="D19" s="33">
        <v>90</v>
      </c>
      <c r="E19" s="33"/>
      <c r="F19" s="33">
        <f t="shared" si="0"/>
        <v>0</v>
      </c>
    </row>
    <row r="20" spans="1:6" s="34" customFormat="1" ht="28.5">
      <c r="A20" s="31">
        <f t="shared" si="1"/>
        <v>12</v>
      </c>
      <c r="B20" s="37" t="s">
        <v>29</v>
      </c>
      <c r="C20" s="31" t="s">
        <v>26</v>
      </c>
      <c r="D20" s="33">
        <v>110</v>
      </c>
      <c r="E20" s="33"/>
      <c r="F20" s="33">
        <f t="shared" si="0"/>
        <v>0</v>
      </c>
    </row>
    <row r="21" spans="1:6" s="34" customFormat="1" ht="28.5">
      <c r="A21" s="31">
        <f t="shared" si="1"/>
        <v>13</v>
      </c>
      <c r="B21" s="37" t="s">
        <v>30</v>
      </c>
      <c r="C21" s="31" t="s">
        <v>7</v>
      </c>
      <c r="D21" s="33">
        <v>174</v>
      </c>
      <c r="E21" s="33"/>
      <c r="F21" s="33">
        <f t="shared" si="0"/>
        <v>0</v>
      </c>
    </row>
    <row r="22" spans="1:6" s="34" customFormat="1" ht="28.5">
      <c r="A22" s="31">
        <f t="shared" si="1"/>
        <v>14</v>
      </c>
      <c r="B22" s="37" t="s">
        <v>31</v>
      </c>
      <c r="C22" s="31" t="s">
        <v>7</v>
      </c>
      <c r="D22" s="33">
        <v>36</v>
      </c>
      <c r="E22" s="33"/>
      <c r="F22" s="33">
        <f t="shared" si="0"/>
        <v>0</v>
      </c>
    </row>
    <row r="23" spans="1:6" s="34" customFormat="1" ht="28.5">
      <c r="A23" s="31">
        <f t="shared" si="1"/>
        <v>15</v>
      </c>
      <c r="B23" s="37" t="s">
        <v>32</v>
      </c>
      <c r="C23" s="31" t="s">
        <v>7</v>
      </c>
      <c r="D23" s="33">
        <v>128</v>
      </c>
      <c r="E23" s="33"/>
      <c r="F23" s="33">
        <f t="shared" si="0"/>
        <v>0</v>
      </c>
    </row>
    <row r="24" spans="1:6" s="34" customFormat="1" ht="38.25">
      <c r="A24" s="31">
        <f t="shared" si="1"/>
        <v>16</v>
      </c>
      <c r="B24" s="37" t="s">
        <v>33</v>
      </c>
      <c r="C24" s="31" t="s">
        <v>7</v>
      </c>
      <c r="D24" s="33">
        <v>29</v>
      </c>
      <c r="E24" s="33"/>
      <c r="F24" s="33">
        <f t="shared" si="0"/>
        <v>0</v>
      </c>
    </row>
    <row r="25" spans="1:6" s="34" customFormat="1" ht="38.25">
      <c r="A25" s="31">
        <f t="shared" si="1"/>
        <v>17</v>
      </c>
      <c r="B25" s="37" t="s">
        <v>34</v>
      </c>
      <c r="C25" s="31" t="s">
        <v>7</v>
      </c>
      <c r="D25" s="33">
        <v>6</v>
      </c>
      <c r="E25" s="33"/>
      <c r="F25" s="33">
        <f t="shared" si="0"/>
        <v>0</v>
      </c>
    </row>
    <row r="26" spans="1:6" s="34" customFormat="1" ht="63.75">
      <c r="A26" s="31">
        <f t="shared" si="1"/>
        <v>18</v>
      </c>
      <c r="B26" s="37" t="s">
        <v>35</v>
      </c>
      <c r="C26" s="31" t="s">
        <v>7</v>
      </c>
      <c r="D26" s="33">
        <v>16</v>
      </c>
      <c r="E26" s="33"/>
      <c r="F26" s="33">
        <f t="shared" si="0"/>
        <v>0</v>
      </c>
    </row>
    <row r="27" spans="1:6" s="34" customFormat="1" ht="25.5">
      <c r="A27" s="31">
        <f t="shared" si="1"/>
        <v>19</v>
      </c>
      <c r="B27" s="32" t="s">
        <v>36</v>
      </c>
      <c r="C27" s="31" t="s">
        <v>7</v>
      </c>
      <c r="D27" s="33">
        <v>2</v>
      </c>
      <c r="E27" s="33"/>
      <c r="F27" s="33">
        <f t="shared" si="0"/>
        <v>0</v>
      </c>
    </row>
    <row r="28" spans="1:6" s="34" customFormat="1" ht="25.5">
      <c r="A28" s="31">
        <f t="shared" si="1"/>
        <v>20</v>
      </c>
      <c r="B28" s="37" t="s">
        <v>37</v>
      </c>
      <c r="C28" s="31" t="s">
        <v>7</v>
      </c>
      <c r="D28" s="33">
        <v>1</v>
      </c>
      <c r="E28" s="33"/>
      <c r="F28" s="33">
        <f t="shared" si="0"/>
        <v>0</v>
      </c>
    </row>
    <row r="29" spans="1:6" s="34" customFormat="1" ht="25.5">
      <c r="A29" s="31">
        <f t="shared" si="1"/>
        <v>21</v>
      </c>
      <c r="B29" s="37" t="s">
        <v>38</v>
      </c>
      <c r="C29" s="31" t="s">
        <v>7</v>
      </c>
      <c r="D29" s="33">
        <v>54</v>
      </c>
      <c r="E29" s="33"/>
      <c r="F29" s="33">
        <f t="shared" si="0"/>
        <v>0</v>
      </c>
    </row>
    <row r="30" spans="1:6" s="34" customFormat="1">
      <c r="A30" s="31">
        <f t="shared" si="1"/>
        <v>22</v>
      </c>
      <c r="B30" s="37" t="s">
        <v>39</v>
      </c>
      <c r="C30" s="31" t="s">
        <v>7</v>
      </c>
      <c r="D30" s="33">
        <v>3</v>
      </c>
      <c r="E30" s="33"/>
      <c r="F30" s="33">
        <f t="shared" si="0"/>
        <v>0</v>
      </c>
    </row>
    <row r="31" spans="1:6" s="34" customFormat="1" ht="25.5">
      <c r="A31" s="31">
        <f t="shared" si="1"/>
        <v>23</v>
      </c>
      <c r="B31" s="37" t="s">
        <v>40</v>
      </c>
      <c r="C31" s="31" t="s">
        <v>26</v>
      </c>
      <c r="D31" s="33">
        <v>3</v>
      </c>
      <c r="E31" s="33"/>
      <c r="F31" s="33">
        <f t="shared" si="0"/>
        <v>0</v>
      </c>
    </row>
    <row r="32" spans="1:6" s="34" customFormat="1">
      <c r="A32" s="31">
        <f t="shared" si="1"/>
        <v>24</v>
      </c>
      <c r="B32" s="37" t="s">
        <v>41</v>
      </c>
      <c r="C32" s="31" t="s">
        <v>7</v>
      </c>
      <c r="D32" s="33">
        <v>2</v>
      </c>
      <c r="E32" s="33"/>
      <c r="F32" s="33">
        <f t="shared" si="0"/>
        <v>0</v>
      </c>
    </row>
    <row r="33" spans="1:985" s="34" customFormat="1">
      <c r="A33" s="31">
        <f t="shared" si="1"/>
        <v>25</v>
      </c>
      <c r="B33" s="37" t="s">
        <v>42</v>
      </c>
      <c r="C33" s="31" t="s">
        <v>26</v>
      </c>
      <c r="D33" s="33">
        <v>3</v>
      </c>
      <c r="E33" s="33"/>
      <c r="F33" s="33">
        <f t="shared" si="0"/>
        <v>0</v>
      </c>
    </row>
    <row r="34" spans="1:985" s="34" customFormat="1">
      <c r="A34" s="31">
        <f t="shared" si="1"/>
        <v>26</v>
      </c>
      <c r="B34" s="37" t="s">
        <v>43</v>
      </c>
      <c r="C34" s="31" t="s">
        <v>7</v>
      </c>
      <c r="D34" s="33">
        <v>1</v>
      </c>
      <c r="E34" s="33"/>
      <c r="F34" s="33">
        <f t="shared" si="0"/>
        <v>0</v>
      </c>
    </row>
    <row r="35" spans="1:985" s="34" customFormat="1">
      <c r="A35" s="31">
        <f t="shared" si="1"/>
        <v>27</v>
      </c>
      <c r="B35" s="37" t="s">
        <v>44</v>
      </c>
      <c r="C35" s="31" t="s">
        <v>45</v>
      </c>
      <c r="D35" s="33">
        <v>1</v>
      </c>
      <c r="E35" s="33"/>
      <c r="F35" s="33">
        <f t="shared" si="0"/>
        <v>0</v>
      </c>
    </row>
    <row r="36" spans="1:985" s="34" customFormat="1" ht="25.5">
      <c r="A36" s="38">
        <f t="shared" si="1"/>
        <v>28</v>
      </c>
      <c r="B36" s="39" t="s">
        <v>46</v>
      </c>
      <c r="C36" s="38" t="s">
        <v>7</v>
      </c>
      <c r="D36" s="40">
        <v>1</v>
      </c>
      <c r="E36" s="40"/>
      <c r="F36" s="40">
        <f t="shared" si="0"/>
        <v>0</v>
      </c>
    </row>
    <row r="37" spans="1:985">
      <c r="A37" s="41" t="s">
        <v>6</v>
      </c>
      <c r="B37" s="41"/>
      <c r="C37" s="41"/>
      <c r="D37" s="41"/>
      <c r="E37" s="41"/>
      <c r="F37" s="15">
        <f>SUM(F9:F36)</f>
        <v>0</v>
      </c>
    </row>
    <row r="38" spans="1:985" s="5" customFormat="1" ht="15.75" customHeight="1">
      <c r="A38" s="41" t="s">
        <v>5</v>
      </c>
      <c r="B38" s="41"/>
      <c r="C38" s="41"/>
      <c r="D38" s="41"/>
      <c r="E38" s="41"/>
      <c r="F38" s="15">
        <f>ROUND(F37*20%,2)</f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</row>
    <row r="39" spans="1:985" s="5" customFormat="1" ht="28.5" customHeight="1">
      <c r="A39" s="41" t="s">
        <v>8</v>
      </c>
      <c r="B39" s="41"/>
      <c r="C39" s="41"/>
      <c r="D39" s="41"/>
      <c r="E39" s="41"/>
      <c r="F39" s="15">
        <f>SUM(F37:F38)</f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</row>
    <row r="42" spans="1:985">
      <c r="B42" s="16"/>
    </row>
    <row r="43" spans="1:985" ht="16.5">
      <c r="B43" s="17" t="s">
        <v>3</v>
      </c>
    </row>
    <row r="44" spans="1:985" ht="16.5">
      <c r="B44" s="18"/>
    </row>
    <row r="45" spans="1:985" ht="16.5">
      <c r="B45" s="17" t="s">
        <v>9</v>
      </c>
    </row>
    <row r="46" spans="1:985" ht="16.5">
      <c r="B46" s="18"/>
    </row>
    <row r="47" spans="1:985" ht="16.5">
      <c r="B47" s="17" t="s">
        <v>4</v>
      </c>
    </row>
  </sheetData>
  <mergeCells count="5">
    <mergeCell ref="A38:E38"/>
    <mergeCell ref="A39:E39"/>
    <mergeCell ref="A37:E37"/>
    <mergeCell ref="A2:F2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Любомир П. Равелов</cp:lastModifiedBy>
  <cp:lastPrinted>2019-10-10T10:15:51Z</cp:lastPrinted>
  <dcterms:created xsi:type="dcterms:W3CDTF">2019-10-10T08:39:57Z</dcterms:created>
  <dcterms:modified xsi:type="dcterms:W3CDTF">2020-03-29T17:49:20Z</dcterms:modified>
</cp:coreProperties>
</file>