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.Равелов\Desktop\Mадан\2020\4. ЕТС\1. СМР\"/>
    </mc:Choice>
  </mc:AlternateContent>
  <bookViews>
    <workbookView xWindow="360" yWindow="45" windowWidth="21015" windowHeight="9975"/>
  </bookViews>
  <sheets>
    <sheet name="Прил. 1" sheetId="1" r:id="rId1"/>
  </sheets>
  <definedNames>
    <definedName name="_xlnm.Print_Titles" localSheetId="0">'Прил. 1'!$6:$7</definedName>
  </definedNames>
  <calcPr calcId="162913"/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F10" i="1"/>
  <c r="F49" i="1" l="1"/>
  <c r="F50" i="1" l="1"/>
  <c r="F51" i="1" s="1"/>
</calcChain>
</file>

<file path=xl/sharedStrings.xml><?xml version="1.0" encoding="utf-8"?>
<sst xmlns="http://schemas.openxmlformats.org/spreadsheetml/2006/main" count="91" uniqueCount="59">
  <si>
    <t>№ </t>
  </si>
  <si>
    <t>Видове работи</t>
  </si>
  <si>
    <t>М-ка</t>
  </si>
  <si>
    <t>К-во</t>
  </si>
  <si>
    <t>Ед. Цена, лв </t>
  </si>
  <si>
    <t>Обща ст-ст, лв без ДДС</t>
  </si>
  <si>
    <t xml:space="preserve">Изземване на минна маса при прокарване на изработка със сечение 6,8 м2 </t>
  </si>
  <si>
    <t>м</t>
  </si>
  <si>
    <t>Монтаж на анкери с дължина 1,5м</t>
  </si>
  <si>
    <t>Полагане на торкрет-бетон 2 сл Х2,5см</t>
  </si>
  <si>
    <t>Покриване на канавка със стоманобетонови плочи</t>
  </si>
  <si>
    <t>Направа на бетонова облицовка в галерия 2,1м3/м</t>
  </si>
  <si>
    <t>Подпис:</t>
  </si>
  <si>
    <t>Дата:</t>
  </si>
  <si>
    <t>СТРОИТЕЛНО МОНТАЖНИ РАБОТИ</t>
  </si>
  <si>
    <t>ДДС 20%</t>
  </si>
  <si>
    <t>ОБЩО ЛЕВА БЕЗ ДДС:</t>
  </si>
  <si>
    <t>бр.</t>
  </si>
  <si>
    <r>
      <rPr>
        <b/>
        <u/>
        <sz val="10"/>
        <color rgb="FF000000"/>
        <rFont val="Arial Narrow"/>
        <family val="2"/>
        <charset val="204"/>
      </rPr>
      <t xml:space="preserve">ВСИЧКО ЛЕВА С </t>
    </r>
    <r>
      <rPr>
        <b/>
        <sz val="10"/>
        <color rgb="FF000000"/>
        <rFont val="Arial Narrow"/>
        <family val="2"/>
        <charset val="204"/>
      </rPr>
      <t>ДДС:</t>
    </r>
  </si>
  <si>
    <t>Наименование на участника:</t>
  </si>
  <si>
    <t xml:space="preserve">Изземване на минна маса при прокарване на изработка със сечение 10,2 м2 </t>
  </si>
  <si>
    <t>м3</t>
  </si>
  <si>
    <t>Бр</t>
  </si>
  <si>
    <t>м2</t>
  </si>
  <si>
    <t>Направа на единичен релсов път по дължина на изработката</t>
  </si>
  <si>
    <t>Монтаж на метални арки, вкл.изработка, доставка, обшивка, блокаж и всички свързани с това разходи</t>
  </si>
  <si>
    <t>Изграждане на пожароизвестителна инсталация вкл.  всички свързани с това разходи.</t>
  </si>
  <si>
    <t>Вентилационен ръкав</t>
  </si>
  <si>
    <t xml:space="preserve">Доставка на табло «РТмина», IP 54, по схема </t>
  </si>
  <si>
    <t xml:space="preserve">Монтаж на табло «РТмина»  на стена </t>
  </si>
  <si>
    <t>Доставка и полагане на кабел СВТн 5х35 мм2 открито на скоби</t>
  </si>
  <si>
    <t>Доставка и полагане на кабел СВТн 5х25 мм2 открито на скоби</t>
  </si>
  <si>
    <t>Доставка и полагане на кабел СВТн 5х16 мм2 открито на скоби</t>
  </si>
  <si>
    <t>Доставка и полагане на кабел СВТн 4х2,5 мм2 открито на скоби</t>
  </si>
  <si>
    <t>Доставка и полагане на кабел СВТн 3х2,5 мм2 открито на скоби</t>
  </si>
  <si>
    <t>Суха разделка на кабел 35 мм2  и свързване към съоръжение</t>
  </si>
  <si>
    <t>Суха разделка на кабел 25 мм2  и свързване към съоръжение</t>
  </si>
  <si>
    <t>Суха разделка на кабел 16 мм2  и свързване към съоръжение</t>
  </si>
  <si>
    <t>Суха разделка на кабел 2,5 мм2  и свързване към съоръжение</t>
  </si>
  <si>
    <t>Доставка и монтаж на осв.тяло с LED 20W/1700 Lm; 3000K; CRI≥70; светоразпр. крива - C0/C90-33,4/33,4;  ІР66 – клас II на защита срещу поражения от електрически ток.</t>
  </si>
  <si>
    <t>Доставка и монтаж на осв.тяло с LED 107W/3000K; CRI≥70; ефективност 113 lm/W; прожекторно св.крива - C0/C90-39,9/26,2;  ІР66 – клас II на защита срещу поражения от електрически ток.</t>
  </si>
  <si>
    <t>Доставка и монтаж на осв.тяло за евакуационно осветление с надпис «ЕХІТ» LED 8W, с вградена АБ, ІР66. Пожаробезопасност  по IEC 60695-2-10, изпитване на 850°С. Видимост на знака от разстояние, съответстващо на стандарт EN 1838: 24м.</t>
  </si>
  <si>
    <t>Доставка и монтаж на осв.тяло за евакуационно осветление с пиктограма, LED 8W, с вградена АБ, ІР66. Пожаробезопасност  по IEC 60695-2-10, изпитване на 850°С. Видимост на знака от разстояние, съответстващо на стандарт EN 1838: 24м</t>
  </si>
  <si>
    <t xml:space="preserve">Доставка и монтаж на бутон «пуск/стоп», ІР54, за открит монтаж                                    </t>
  </si>
  <si>
    <t xml:space="preserve">Доставка и монтаж на индустриален щепсели тип PratiKa или еквивалентен, 16А – ІР67, за открит монтаж                                                 </t>
  </si>
  <si>
    <t xml:space="preserve">Доставка и монтаж на разклонителни кутии, за открит монтаж, ІР66                                            </t>
  </si>
  <si>
    <t>Прозвъняване на т.к.</t>
  </si>
  <si>
    <t xml:space="preserve">Полагане на поцинкована стоманена шина 40/4 открито по стена </t>
  </si>
  <si>
    <t xml:space="preserve">Свързване на елементи към заземит.шина </t>
  </si>
  <si>
    <t xml:space="preserve">Полагане на стоманена шина 40/4 в терен </t>
  </si>
  <si>
    <t xml:space="preserve">Направа на ревизионна клемна кутия </t>
  </si>
  <si>
    <t xml:space="preserve">Забиване на колове 63/63/6 – 2бр.х 2,5м                                           </t>
  </si>
  <si>
    <t>компл.</t>
  </si>
  <si>
    <t xml:space="preserve">Забиване на колове 40/40/4 – 1бр.х 0,6м                       </t>
  </si>
  <si>
    <t>Измерване на съпротивленето на точките от заземителната инсталация</t>
  </si>
  <si>
    <t>Ръчно натоварване на минна маса във вагонетка, вкл.транспортиране на определено растояние, разтоварване на депо и оформянето му</t>
  </si>
  <si>
    <t>Поставяне на дървени рамки в камера, вкл.изработка, доставка, обшивка, блокаж и всички свързани с това разходи</t>
  </si>
  <si>
    <t xml:space="preserve">КОЛИЧЕСТВЕНО-СТОЙНОСТНА СМЕТКА </t>
  </si>
  <si>
    <t>ОБОСОБЕНА ПОЗИЦИЯ № 2: „ПРЕВРЪЩАНЕ НА ЗАКРИТА МИННА ИЗРАБОТКА В ПОДЗЕМЕН МИНЕН МУЗЕЙ „СПОЛУКА” В ГРАД МАДАН“.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</si>
</sst>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General"/>
    <numFmt numFmtId="165" formatCode="#,##0.00&quot; лв.&quot;"/>
  </numFmts>
  <fonts count="15">
    <font>
      <sz val="10"/>
      <name val="Arial"/>
    </font>
    <font>
      <sz val="11"/>
      <color rgb="FF000000"/>
      <name val="Calibri"/>
      <family val="2"/>
      <charset val="204"/>
    </font>
    <font>
      <sz val="10"/>
      <name val="Timok"/>
      <charset val="204"/>
    </font>
    <font>
      <sz val="11"/>
      <color rgb="FF000000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u/>
      <sz val="10"/>
      <color rgb="FF000000"/>
      <name val="Arial Narrow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Border="0" applyProtection="0"/>
    <xf numFmtId="0" fontId="2" fillId="0" borderId="0"/>
  </cellStyleXfs>
  <cellXfs count="43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/>
    <xf numFmtId="164" fontId="3" fillId="0" borderId="0" xfId="1" applyNumberFormat="1" applyFont="1" applyFill="1" applyAlignment="1">
      <alignment horizontal="right"/>
    </xf>
    <xf numFmtId="0" fontId="5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justify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1" fillId="0" borderId="4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7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164" fontId="6" fillId="0" borderId="0" xfId="1" applyNumberFormat="1" applyFont="1" applyFill="1" applyBorder="1" applyAlignment="1">
      <alignment horizontal="center" vertical="top" wrapText="1"/>
    </xf>
    <xf numFmtId="2" fontId="13" fillId="0" borderId="4" xfId="0" applyNumberFormat="1" applyFont="1" applyFill="1" applyBorder="1" applyAlignment="1">
      <alignment horizontal="right" vertical="top" wrapText="1"/>
    </xf>
    <xf numFmtId="2" fontId="13" fillId="0" borderId="4" xfId="0" applyNumberFormat="1" applyFont="1" applyFill="1" applyBorder="1" applyAlignment="1">
      <alignment horizontal="right" vertical="top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 wrapText="1"/>
    </xf>
    <xf numFmtId="4" fontId="13" fillId="0" borderId="4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justify" vertical="top" wrapText="1"/>
    </xf>
    <xf numFmtId="4" fontId="13" fillId="0" borderId="4" xfId="0" applyNumberFormat="1" applyFont="1" applyFill="1" applyBorder="1" applyAlignment="1">
      <alignment vertical="top"/>
    </xf>
    <xf numFmtId="4" fontId="13" fillId="0" borderId="4" xfId="0" applyNumberFormat="1" applyFont="1" applyFill="1" applyBorder="1" applyAlignment="1">
      <alignment vertical="center"/>
    </xf>
    <xf numFmtId="4" fontId="13" fillId="0" borderId="4" xfId="0" applyNumberFormat="1" applyFont="1" applyFill="1" applyBorder="1" applyAlignment="1">
      <alignment horizontal="right" vertical="center"/>
    </xf>
    <xf numFmtId="4" fontId="13" fillId="0" borderId="4" xfId="0" applyNumberFormat="1" applyFont="1" applyFill="1" applyBorder="1" applyAlignment="1">
      <alignment horizontal="right" vertical="top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/>
    </xf>
  </cellXfs>
  <cellStyles count="3">
    <cellStyle name="Excel Built-in Normal" xfId="1"/>
    <cellStyle name="Normal 10" xfId="2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W59"/>
  <sheetViews>
    <sheetView tabSelected="1" topLeftCell="A39" zoomScale="130" zoomScaleNormal="130" workbookViewId="0">
      <selection activeCell="A51" sqref="A51:E51"/>
    </sheetView>
  </sheetViews>
  <sheetFormatPr defaultColWidth="8.85546875" defaultRowHeight="12.75"/>
  <cols>
    <col min="1" max="1" width="4.42578125" style="13" bestFit="1" customWidth="1"/>
    <col min="2" max="2" width="46.140625" style="11" customWidth="1"/>
    <col min="3" max="3" width="6.7109375" style="13" bestFit="1" customWidth="1"/>
    <col min="4" max="4" width="8.28515625" style="13" bestFit="1" customWidth="1"/>
    <col min="5" max="5" width="10.140625" style="13" customWidth="1"/>
    <col min="6" max="6" width="11.5703125" style="13" customWidth="1"/>
    <col min="7" max="7" width="0" style="11" hidden="1" customWidth="1"/>
    <col min="8" max="16384" width="8.85546875" style="11"/>
  </cols>
  <sheetData>
    <row r="1" spans="1:985" s="5" customFormat="1" ht="16.5">
      <c r="A1" s="1"/>
      <c r="B1" s="1"/>
      <c r="C1" s="2"/>
      <c r="D1" s="1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</row>
    <row r="2" spans="1:985" s="5" customFormat="1" ht="18">
      <c r="A2" s="33" t="s">
        <v>57</v>
      </c>
      <c r="B2" s="33"/>
      <c r="C2" s="33"/>
      <c r="D2" s="33"/>
      <c r="E2" s="33"/>
      <c r="F2" s="3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</row>
    <row r="3" spans="1:985" s="5" customFormat="1" ht="18">
      <c r="A3" s="18"/>
      <c r="B3" s="18"/>
      <c r="C3" s="18"/>
      <c r="D3" s="18"/>
      <c r="E3" s="18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</row>
    <row r="4" spans="1:985" s="5" customFormat="1" ht="32.25" customHeight="1">
      <c r="A4" s="41" t="s">
        <v>58</v>
      </c>
      <c r="B4" s="41"/>
      <c r="C4" s="41"/>
      <c r="D4" s="41"/>
      <c r="E4" s="41"/>
      <c r="F4" s="4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</row>
    <row r="5" spans="1:985" s="10" customFormat="1">
      <c r="A5" s="6"/>
      <c r="B5" s="7"/>
      <c r="C5" s="8"/>
      <c r="D5" s="9"/>
      <c r="E5" s="8"/>
      <c r="F5" s="9"/>
    </row>
    <row r="6" spans="1:985">
      <c r="A6" s="37" t="s">
        <v>0</v>
      </c>
      <c r="B6" s="37" t="s">
        <v>1</v>
      </c>
      <c r="C6" s="38" t="s">
        <v>2</v>
      </c>
      <c r="D6" s="38" t="s">
        <v>3</v>
      </c>
      <c r="E6" s="37" t="s">
        <v>4</v>
      </c>
      <c r="F6" s="39" t="s">
        <v>5</v>
      </c>
    </row>
    <row r="7" spans="1:985">
      <c r="A7" s="37"/>
      <c r="B7" s="37"/>
      <c r="C7" s="38"/>
      <c r="D7" s="38"/>
      <c r="E7" s="37"/>
      <c r="F7" s="40"/>
    </row>
    <row r="8" spans="1:985" s="13" customFormat="1">
      <c r="A8" s="12">
        <v>1</v>
      </c>
      <c r="B8" s="12">
        <v>3</v>
      </c>
      <c r="C8" s="12">
        <v>4</v>
      </c>
      <c r="D8" s="12">
        <v>5</v>
      </c>
      <c r="E8" s="12">
        <v>6</v>
      </c>
      <c r="F8" s="12">
        <v>7</v>
      </c>
    </row>
    <row r="9" spans="1:985">
      <c r="A9" s="34" t="s">
        <v>14</v>
      </c>
      <c r="B9" s="35"/>
      <c r="C9" s="35"/>
      <c r="D9" s="35"/>
      <c r="E9" s="35"/>
      <c r="F9" s="36"/>
    </row>
    <row r="10" spans="1:985" ht="25.5">
      <c r="A10" s="21">
        <v>1</v>
      </c>
      <c r="B10" s="25" t="s">
        <v>6</v>
      </c>
      <c r="C10" s="23" t="s">
        <v>7</v>
      </c>
      <c r="D10" s="19">
        <v>17</v>
      </c>
      <c r="E10" s="19"/>
      <c r="F10" s="24">
        <f>D10*E10</f>
        <v>0</v>
      </c>
    </row>
    <row r="11" spans="1:985" ht="25.5">
      <c r="A11" s="21">
        <f>+A10+1</f>
        <v>2</v>
      </c>
      <c r="B11" s="25" t="s">
        <v>20</v>
      </c>
      <c r="C11" s="23" t="s">
        <v>7</v>
      </c>
      <c r="D11" s="19">
        <v>25</v>
      </c>
      <c r="E11" s="19"/>
      <c r="F11" s="24">
        <f>D11*E11</f>
        <v>0</v>
      </c>
    </row>
    <row r="12" spans="1:985" ht="38.25">
      <c r="A12" s="21">
        <f t="shared" ref="A12:A48" si="0">+A11+1</f>
        <v>3</v>
      </c>
      <c r="B12" s="25" t="s">
        <v>55</v>
      </c>
      <c r="C12" s="23" t="s">
        <v>21</v>
      </c>
      <c r="D12" s="19">
        <v>380.79999999999995</v>
      </c>
      <c r="E12" s="26"/>
      <c r="F12" s="24">
        <f>D12*E12</f>
        <v>0</v>
      </c>
    </row>
    <row r="13" spans="1:985">
      <c r="A13" s="21">
        <f t="shared" si="0"/>
        <v>4</v>
      </c>
      <c r="B13" s="25" t="s">
        <v>8</v>
      </c>
      <c r="C13" s="22" t="s">
        <v>22</v>
      </c>
      <c r="D13" s="19">
        <v>85</v>
      </c>
      <c r="E13" s="27"/>
      <c r="F13" s="24">
        <f>D13*E13</f>
        <v>0</v>
      </c>
    </row>
    <row r="14" spans="1:985">
      <c r="A14" s="21">
        <f t="shared" si="0"/>
        <v>5</v>
      </c>
      <c r="B14" s="25" t="s">
        <v>9</v>
      </c>
      <c r="C14" s="22" t="s">
        <v>23</v>
      </c>
      <c r="D14" s="20">
        <v>636</v>
      </c>
      <c r="E14" s="27"/>
      <c r="F14" s="24">
        <f>D14*E14</f>
        <v>0</v>
      </c>
    </row>
    <row r="15" spans="1:985" ht="38.25">
      <c r="A15" s="21">
        <f t="shared" si="0"/>
        <v>6</v>
      </c>
      <c r="B15" s="25" t="s">
        <v>56</v>
      </c>
      <c r="C15" s="22" t="s">
        <v>22</v>
      </c>
      <c r="D15" s="28">
        <v>10</v>
      </c>
      <c r="E15" s="20"/>
      <c r="F15" s="24">
        <f t="shared" ref="F15:F48" si="1">D15*E15</f>
        <v>0</v>
      </c>
    </row>
    <row r="16" spans="1:985" ht="25.5">
      <c r="A16" s="21">
        <f t="shared" si="0"/>
        <v>7</v>
      </c>
      <c r="B16" s="25" t="s">
        <v>24</v>
      </c>
      <c r="C16" s="22" t="s">
        <v>7</v>
      </c>
      <c r="D16" s="20">
        <v>166</v>
      </c>
      <c r="E16" s="27"/>
      <c r="F16" s="24">
        <f t="shared" si="1"/>
        <v>0</v>
      </c>
    </row>
    <row r="17" spans="1:6" ht="38.25">
      <c r="A17" s="21">
        <f t="shared" si="0"/>
        <v>8</v>
      </c>
      <c r="B17" s="25" t="s">
        <v>25</v>
      </c>
      <c r="C17" s="22" t="s">
        <v>22</v>
      </c>
      <c r="D17" s="20">
        <v>16</v>
      </c>
      <c r="E17" s="20"/>
      <c r="F17" s="24">
        <f t="shared" si="1"/>
        <v>0</v>
      </c>
    </row>
    <row r="18" spans="1:6">
      <c r="A18" s="21">
        <f t="shared" si="0"/>
        <v>9</v>
      </c>
      <c r="B18" s="25" t="s">
        <v>10</v>
      </c>
      <c r="C18" s="22" t="s">
        <v>23</v>
      </c>
      <c r="D18" s="20">
        <v>58</v>
      </c>
      <c r="E18" s="20"/>
      <c r="F18" s="24">
        <f>D18*E18</f>
        <v>0</v>
      </c>
    </row>
    <row r="19" spans="1:6">
      <c r="A19" s="21">
        <f t="shared" si="0"/>
        <v>10</v>
      </c>
      <c r="B19" s="25" t="s">
        <v>11</v>
      </c>
      <c r="C19" s="22" t="s">
        <v>21</v>
      </c>
      <c r="D19" s="20">
        <v>40.5</v>
      </c>
      <c r="E19" s="20"/>
      <c r="F19" s="24">
        <f>D19*E19</f>
        <v>0</v>
      </c>
    </row>
    <row r="20" spans="1:6" ht="25.5">
      <c r="A20" s="21">
        <f t="shared" si="0"/>
        <v>11</v>
      </c>
      <c r="B20" s="25" t="s">
        <v>26</v>
      </c>
      <c r="C20" s="22" t="s">
        <v>22</v>
      </c>
      <c r="D20" s="20">
        <v>1</v>
      </c>
      <c r="E20" s="20"/>
      <c r="F20" s="24">
        <f>D20*E20</f>
        <v>0</v>
      </c>
    </row>
    <row r="21" spans="1:6">
      <c r="A21" s="21">
        <f t="shared" si="0"/>
        <v>12</v>
      </c>
      <c r="B21" s="25" t="s">
        <v>27</v>
      </c>
      <c r="C21" s="22" t="s">
        <v>22</v>
      </c>
      <c r="D21" s="20">
        <v>1</v>
      </c>
      <c r="E21" s="20"/>
      <c r="F21" s="24">
        <f t="shared" ref="F21" si="2">D21*E21</f>
        <v>0</v>
      </c>
    </row>
    <row r="22" spans="1:6">
      <c r="A22" s="21">
        <f t="shared" si="0"/>
        <v>13</v>
      </c>
      <c r="B22" s="25" t="s">
        <v>28</v>
      </c>
      <c r="C22" s="22" t="s">
        <v>22</v>
      </c>
      <c r="D22" s="28">
        <v>1</v>
      </c>
      <c r="E22" s="27"/>
      <c r="F22" s="24">
        <f t="shared" si="1"/>
        <v>0</v>
      </c>
    </row>
    <row r="23" spans="1:6">
      <c r="A23" s="21">
        <f t="shared" si="0"/>
        <v>14</v>
      </c>
      <c r="B23" s="25" t="s">
        <v>29</v>
      </c>
      <c r="C23" s="22" t="s">
        <v>22</v>
      </c>
      <c r="D23" s="28">
        <v>1</v>
      </c>
      <c r="E23" s="27"/>
      <c r="F23" s="24">
        <f t="shared" si="1"/>
        <v>0</v>
      </c>
    </row>
    <row r="24" spans="1:6" ht="25.5">
      <c r="A24" s="21">
        <f t="shared" si="0"/>
        <v>15</v>
      </c>
      <c r="B24" s="25" t="s">
        <v>30</v>
      </c>
      <c r="C24" s="22" t="s">
        <v>7</v>
      </c>
      <c r="D24" s="28">
        <v>120</v>
      </c>
      <c r="E24" s="27"/>
      <c r="F24" s="24">
        <f t="shared" si="1"/>
        <v>0</v>
      </c>
    </row>
    <row r="25" spans="1:6" ht="25.5">
      <c r="A25" s="21">
        <f t="shared" si="0"/>
        <v>16</v>
      </c>
      <c r="B25" s="25" t="s">
        <v>31</v>
      </c>
      <c r="C25" s="22" t="s">
        <v>7</v>
      </c>
      <c r="D25" s="28">
        <v>115</v>
      </c>
      <c r="E25" s="27"/>
      <c r="F25" s="24">
        <f t="shared" si="1"/>
        <v>0</v>
      </c>
    </row>
    <row r="26" spans="1:6" ht="25.5">
      <c r="A26" s="21">
        <f t="shared" si="0"/>
        <v>17</v>
      </c>
      <c r="B26" s="25" t="s">
        <v>32</v>
      </c>
      <c r="C26" s="22" t="s">
        <v>7</v>
      </c>
      <c r="D26" s="28">
        <v>145</v>
      </c>
      <c r="E26" s="27"/>
      <c r="F26" s="24">
        <f t="shared" si="1"/>
        <v>0</v>
      </c>
    </row>
    <row r="27" spans="1:6" ht="25.5">
      <c r="A27" s="21">
        <f t="shared" si="0"/>
        <v>18</v>
      </c>
      <c r="B27" s="25" t="s">
        <v>33</v>
      </c>
      <c r="C27" s="22" t="s">
        <v>7</v>
      </c>
      <c r="D27" s="28">
        <v>145</v>
      </c>
      <c r="E27" s="27"/>
      <c r="F27" s="24">
        <f t="shared" si="1"/>
        <v>0</v>
      </c>
    </row>
    <row r="28" spans="1:6" ht="25.5">
      <c r="A28" s="21">
        <f t="shared" si="0"/>
        <v>19</v>
      </c>
      <c r="B28" s="25" t="s">
        <v>34</v>
      </c>
      <c r="C28" s="22" t="s">
        <v>7</v>
      </c>
      <c r="D28" s="28">
        <v>460</v>
      </c>
      <c r="E28" s="27"/>
      <c r="F28" s="24">
        <f t="shared" si="1"/>
        <v>0</v>
      </c>
    </row>
    <row r="29" spans="1:6" ht="25.5">
      <c r="A29" s="21">
        <f t="shared" si="0"/>
        <v>20</v>
      </c>
      <c r="B29" s="25" t="s">
        <v>35</v>
      </c>
      <c r="C29" s="21" t="s">
        <v>17</v>
      </c>
      <c r="D29" s="28">
        <v>10</v>
      </c>
      <c r="E29" s="27"/>
      <c r="F29" s="24">
        <f t="shared" si="1"/>
        <v>0</v>
      </c>
    </row>
    <row r="30" spans="1:6" ht="25.5">
      <c r="A30" s="21">
        <f t="shared" si="0"/>
        <v>21</v>
      </c>
      <c r="B30" s="25" t="s">
        <v>36</v>
      </c>
      <c r="C30" s="21" t="s">
        <v>17</v>
      </c>
      <c r="D30" s="28">
        <v>10</v>
      </c>
      <c r="E30" s="27"/>
      <c r="F30" s="24">
        <f t="shared" si="1"/>
        <v>0</v>
      </c>
    </row>
    <row r="31" spans="1:6" ht="25.5">
      <c r="A31" s="21">
        <f t="shared" si="0"/>
        <v>22</v>
      </c>
      <c r="B31" s="25" t="s">
        <v>37</v>
      </c>
      <c r="C31" s="21" t="s">
        <v>17</v>
      </c>
      <c r="D31" s="28">
        <v>10</v>
      </c>
      <c r="E31" s="27"/>
      <c r="F31" s="24">
        <f t="shared" si="1"/>
        <v>0</v>
      </c>
    </row>
    <row r="32" spans="1:6" ht="25.5">
      <c r="A32" s="21">
        <f t="shared" si="0"/>
        <v>23</v>
      </c>
      <c r="B32" s="25" t="s">
        <v>38</v>
      </c>
      <c r="C32" s="21" t="s">
        <v>17</v>
      </c>
      <c r="D32" s="28">
        <v>192</v>
      </c>
      <c r="E32" s="27"/>
      <c r="F32" s="24">
        <f t="shared" si="1"/>
        <v>0</v>
      </c>
    </row>
    <row r="33" spans="1:6" ht="51">
      <c r="A33" s="21">
        <f t="shared" si="0"/>
        <v>24</v>
      </c>
      <c r="B33" s="25" t="s">
        <v>39</v>
      </c>
      <c r="C33" s="22" t="s">
        <v>17</v>
      </c>
      <c r="D33" s="29">
        <v>37</v>
      </c>
      <c r="E33" s="26"/>
      <c r="F33" s="24">
        <f t="shared" si="1"/>
        <v>0</v>
      </c>
    </row>
    <row r="34" spans="1:6" ht="51">
      <c r="A34" s="21">
        <f t="shared" si="0"/>
        <v>25</v>
      </c>
      <c r="B34" s="25" t="s">
        <v>40</v>
      </c>
      <c r="C34" s="22" t="s">
        <v>17</v>
      </c>
      <c r="D34" s="29">
        <v>2</v>
      </c>
      <c r="E34" s="26"/>
      <c r="F34" s="24">
        <f t="shared" si="1"/>
        <v>0</v>
      </c>
    </row>
    <row r="35" spans="1:6" ht="76.5">
      <c r="A35" s="21">
        <f t="shared" si="0"/>
        <v>26</v>
      </c>
      <c r="B35" s="25" t="s">
        <v>41</v>
      </c>
      <c r="C35" s="22" t="s">
        <v>17</v>
      </c>
      <c r="D35" s="29">
        <v>4</v>
      </c>
      <c r="E35" s="26"/>
      <c r="F35" s="24">
        <f t="shared" si="1"/>
        <v>0</v>
      </c>
    </row>
    <row r="36" spans="1:6" ht="76.5">
      <c r="A36" s="21">
        <f t="shared" si="0"/>
        <v>27</v>
      </c>
      <c r="B36" s="25" t="s">
        <v>42</v>
      </c>
      <c r="C36" s="22" t="s">
        <v>17</v>
      </c>
      <c r="D36" s="29">
        <v>23</v>
      </c>
      <c r="E36" s="26"/>
      <c r="F36" s="24">
        <f t="shared" si="1"/>
        <v>0</v>
      </c>
    </row>
    <row r="37" spans="1:6" ht="25.5">
      <c r="A37" s="21">
        <f t="shared" si="0"/>
        <v>28</v>
      </c>
      <c r="B37" s="25" t="s">
        <v>43</v>
      </c>
      <c r="C37" s="22" t="s">
        <v>17</v>
      </c>
      <c r="D37" s="29">
        <v>1</v>
      </c>
      <c r="E37" s="26"/>
      <c r="F37" s="24">
        <f t="shared" si="1"/>
        <v>0</v>
      </c>
    </row>
    <row r="38" spans="1:6" ht="38.25">
      <c r="A38" s="21">
        <f t="shared" si="0"/>
        <v>29</v>
      </c>
      <c r="B38" s="25" t="s">
        <v>44</v>
      </c>
      <c r="C38" s="22" t="s">
        <v>17</v>
      </c>
      <c r="D38" s="29">
        <v>1</v>
      </c>
      <c r="E38" s="26"/>
      <c r="F38" s="24">
        <f t="shared" si="1"/>
        <v>0</v>
      </c>
    </row>
    <row r="39" spans="1:6" ht="25.5">
      <c r="A39" s="21">
        <f t="shared" si="0"/>
        <v>30</v>
      </c>
      <c r="B39" s="25" t="s">
        <v>45</v>
      </c>
      <c r="C39" s="22" t="s">
        <v>17</v>
      </c>
      <c r="D39" s="29">
        <v>66</v>
      </c>
      <c r="E39" s="26"/>
      <c r="F39" s="24">
        <f t="shared" si="1"/>
        <v>0</v>
      </c>
    </row>
    <row r="40" spans="1:6">
      <c r="A40" s="21">
        <f t="shared" si="0"/>
        <v>31</v>
      </c>
      <c r="B40" s="25" t="s">
        <v>46</v>
      </c>
      <c r="C40" s="22" t="s">
        <v>17</v>
      </c>
      <c r="D40" s="29">
        <v>6</v>
      </c>
      <c r="E40" s="26"/>
      <c r="F40" s="24">
        <f t="shared" si="1"/>
        <v>0</v>
      </c>
    </row>
    <row r="41" spans="1:6" ht="25.5">
      <c r="A41" s="21">
        <f t="shared" si="0"/>
        <v>32</v>
      </c>
      <c r="B41" s="25" t="s">
        <v>47</v>
      </c>
      <c r="C41" s="21" t="s">
        <v>7</v>
      </c>
      <c r="D41" s="29">
        <v>2</v>
      </c>
      <c r="E41" s="26"/>
      <c r="F41" s="24">
        <f t="shared" si="1"/>
        <v>0</v>
      </c>
    </row>
    <row r="42" spans="1:6">
      <c r="A42" s="21">
        <f t="shared" si="0"/>
        <v>33</v>
      </c>
      <c r="B42" s="25" t="s">
        <v>48</v>
      </c>
      <c r="C42" s="22" t="s">
        <v>17</v>
      </c>
      <c r="D42" s="29">
        <v>12</v>
      </c>
      <c r="E42" s="26"/>
      <c r="F42" s="24">
        <f t="shared" si="1"/>
        <v>0</v>
      </c>
    </row>
    <row r="43" spans="1:6">
      <c r="A43" s="21">
        <f t="shared" si="0"/>
        <v>34</v>
      </c>
      <c r="B43" s="25" t="s">
        <v>49</v>
      </c>
      <c r="C43" s="21" t="s">
        <v>7</v>
      </c>
      <c r="D43" s="29">
        <v>3</v>
      </c>
      <c r="E43" s="26"/>
      <c r="F43" s="24">
        <f t="shared" si="1"/>
        <v>0</v>
      </c>
    </row>
    <row r="44" spans="1:6">
      <c r="A44" s="21">
        <f t="shared" si="0"/>
        <v>35</v>
      </c>
      <c r="B44" s="25" t="s">
        <v>50</v>
      </c>
      <c r="C44" s="22" t="s">
        <v>17</v>
      </c>
      <c r="D44" s="29">
        <v>1</v>
      </c>
      <c r="E44" s="26"/>
      <c r="F44" s="24">
        <f t="shared" si="1"/>
        <v>0</v>
      </c>
    </row>
    <row r="45" spans="1:6">
      <c r="A45" s="21">
        <f t="shared" si="0"/>
        <v>36</v>
      </c>
      <c r="B45" s="25" t="s">
        <v>51</v>
      </c>
      <c r="C45" s="21" t="s">
        <v>52</v>
      </c>
      <c r="D45" s="29">
        <v>1</v>
      </c>
      <c r="E45" s="26"/>
      <c r="F45" s="24">
        <f t="shared" si="1"/>
        <v>0</v>
      </c>
    </row>
    <row r="46" spans="1:6">
      <c r="A46" s="21">
        <f t="shared" si="0"/>
        <v>37</v>
      </c>
      <c r="B46" s="25" t="s">
        <v>53</v>
      </c>
      <c r="C46" s="22" t="s">
        <v>17</v>
      </c>
      <c r="D46" s="29">
        <v>11</v>
      </c>
      <c r="E46" s="26"/>
      <c r="F46" s="24">
        <f t="shared" si="1"/>
        <v>0</v>
      </c>
    </row>
    <row r="47" spans="1:6" ht="25.5">
      <c r="A47" s="21">
        <f t="shared" si="0"/>
        <v>38</v>
      </c>
      <c r="B47" s="25" t="s">
        <v>54</v>
      </c>
      <c r="C47" s="22" t="s">
        <v>17</v>
      </c>
      <c r="D47" s="28">
        <v>12</v>
      </c>
      <c r="E47" s="27"/>
      <c r="F47" s="24">
        <f t="shared" si="1"/>
        <v>0</v>
      </c>
    </row>
    <row r="48" spans="1:6" s="42" customFormat="1">
      <c r="A48" s="21"/>
      <c r="B48" s="25"/>
      <c r="C48" s="22"/>
      <c r="D48" s="29"/>
      <c r="E48" s="26"/>
      <c r="F48" s="24"/>
    </row>
    <row r="49" spans="1:985">
      <c r="A49" s="30" t="s">
        <v>16</v>
      </c>
      <c r="B49" s="31"/>
      <c r="C49" s="31"/>
      <c r="D49" s="31"/>
      <c r="E49" s="32"/>
      <c r="F49" s="14">
        <f>SUM(F10:F48)</f>
        <v>0</v>
      </c>
    </row>
    <row r="50" spans="1:985">
      <c r="A50" s="30" t="s">
        <v>15</v>
      </c>
      <c r="B50" s="31"/>
      <c r="C50" s="31"/>
      <c r="D50" s="31"/>
      <c r="E50" s="32"/>
      <c r="F50" s="14">
        <f>ROUND(F49*20%,2)</f>
        <v>0</v>
      </c>
    </row>
    <row r="51" spans="1:985" s="5" customFormat="1" ht="15.75" customHeight="1">
      <c r="A51" s="30" t="s">
        <v>18</v>
      </c>
      <c r="B51" s="31"/>
      <c r="C51" s="31"/>
      <c r="D51" s="31"/>
      <c r="E51" s="32"/>
      <c r="F51" s="14">
        <f>SUM(F49:F50)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</row>
    <row r="52" spans="1:985" s="5" customFormat="1" ht="28.5" customHeight="1">
      <c r="A52" s="13"/>
      <c r="B52" s="11"/>
      <c r="C52" s="13"/>
      <c r="D52" s="13"/>
      <c r="E52" s="13"/>
      <c r="F52" s="1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</row>
    <row r="54" spans="1:985">
      <c r="B54" s="15"/>
    </row>
    <row r="55" spans="1:985" ht="16.5">
      <c r="B55" s="16" t="s">
        <v>12</v>
      </c>
    </row>
    <row r="56" spans="1:985" ht="16.5">
      <c r="B56" s="17"/>
    </row>
    <row r="57" spans="1:985" ht="16.5">
      <c r="B57" s="16" t="s">
        <v>19</v>
      </c>
    </row>
    <row r="58" spans="1:985" ht="16.5">
      <c r="B58" s="17"/>
    </row>
    <row r="59" spans="1:985" ht="16.5">
      <c r="B59" s="16" t="s">
        <v>13</v>
      </c>
    </row>
  </sheetData>
  <mergeCells count="12">
    <mergeCell ref="A50:E50"/>
    <mergeCell ref="A51:E51"/>
    <mergeCell ref="A49:E49"/>
    <mergeCell ref="A2:F2"/>
    <mergeCell ref="A9:F9"/>
    <mergeCell ref="A6:A7"/>
    <mergeCell ref="B6:B7"/>
    <mergeCell ref="C6:C7"/>
    <mergeCell ref="D6:D7"/>
    <mergeCell ref="E6:E7"/>
    <mergeCell ref="F6:F7"/>
    <mergeCell ref="A4:F4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Прил. 1</vt:lpstr>
      <vt:lpstr>'Прил. 1'!Печат_заглавия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Потребител на Windows</cp:lastModifiedBy>
  <cp:lastPrinted>2020-03-12T06:43:21Z</cp:lastPrinted>
  <dcterms:created xsi:type="dcterms:W3CDTF">2019-10-10T08:39:57Z</dcterms:created>
  <dcterms:modified xsi:type="dcterms:W3CDTF">2020-03-30T19:24:39Z</dcterms:modified>
</cp:coreProperties>
</file>