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. LAST WEEK\4. ЕТС\1. СМР\"/>
    </mc:Choice>
  </mc:AlternateContent>
  <bookViews>
    <workbookView xWindow="360" yWindow="45" windowWidth="11130" windowHeight="9975"/>
  </bookViews>
  <sheets>
    <sheet name="Прил. 1" sheetId="1" r:id="rId1"/>
  </sheets>
  <definedNames>
    <definedName name="_xlnm.Print_Titles" localSheetId="0">'Прил. 1'!$7:$8</definedName>
  </definedNames>
  <calcPr calcId="162913"/>
</workbook>
</file>

<file path=xl/calcChain.xml><?xml version="1.0" encoding="utf-8"?>
<calcChain xmlns="http://schemas.openxmlformats.org/spreadsheetml/2006/main">
  <c r="F139" i="1" l="1"/>
  <c r="F138" i="1"/>
  <c r="A138" i="1"/>
  <c r="A139" i="1" s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3" i="1"/>
  <c r="F52" i="1"/>
  <c r="F51" i="1"/>
  <c r="F50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F10" i="1"/>
  <c r="F140" i="1" s="1"/>
  <c r="F141" i="1" l="1"/>
  <c r="F142" i="1" s="1"/>
</calcChain>
</file>

<file path=xl/sharedStrings.xml><?xml version="1.0" encoding="utf-8"?>
<sst xmlns="http://schemas.openxmlformats.org/spreadsheetml/2006/main" count="277" uniqueCount="166">
  <si>
    <t>КОЛИЧЕСТВЕНО-СТОЙНОСТНА СМЕТКА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</si>
  <si>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</si>
  <si>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</si>
  <si>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</si>
  <si>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</si>
  <si>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</si>
  <si>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</si>
  <si>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</si>
  <si>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м2</t>
  </si>
  <si>
    <t>Демонтажни работи</t>
  </si>
  <si>
    <t>Демонтаж на съществуващ покрив на сграда</t>
  </si>
  <si>
    <t>Демонтаж на олуци и водосточни тръби</t>
  </si>
  <si>
    <t>м</t>
  </si>
  <si>
    <t>Демонтиране на дюшеме</t>
  </si>
  <si>
    <t>Демонтаж на съществуващ дървен парапет - тераса</t>
  </si>
  <si>
    <t>Изваждане на прозорци от зид - всички видове</t>
  </si>
  <si>
    <t>Изваждане на врати от зид - всички видове</t>
  </si>
  <si>
    <t>Демонтаж на дървени витрини</t>
  </si>
  <si>
    <t>Сваляне велтър от стени, тавани и подове</t>
  </si>
  <si>
    <t>СТРОИТЕЛНО-МОНТАЖНИ РАБОТИ</t>
  </si>
  <si>
    <t>Тухлена зидария 1/2 тухла</t>
  </si>
  <si>
    <t>Тухлена зидария 1 тухла</t>
  </si>
  <si>
    <t>м3</t>
  </si>
  <si>
    <t>Вътрешна вароциментова мазилка</t>
  </si>
  <si>
    <t>Монтаж окачен таван</t>
  </si>
  <si>
    <t>Циментова замазка</t>
  </si>
  <si>
    <t>Дюшеме от 4,5см дъски</t>
  </si>
  <si>
    <t>Циклене и лакиране на подове</t>
  </si>
  <si>
    <t>Фаянсова облицовка</t>
  </si>
  <si>
    <t>Настилка от теракотни плочки</t>
  </si>
  <si>
    <t>Доставка и монтаж на подпрозоречни первази</t>
  </si>
  <si>
    <t>Покривни работи</t>
  </si>
  <si>
    <t>Топлоизолация от минерална вата</t>
  </si>
  <si>
    <t>Покривно хидроизолационно фолио</t>
  </si>
  <si>
    <t>Дървена носеща конструкция за покрив</t>
  </si>
  <si>
    <t>Доставка и монтаж на покривни керемиди</t>
  </si>
  <si>
    <t>Доставка и монтаж на покривни капаци</t>
  </si>
  <si>
    <t>Отводняване на покрив</t>
  </si>
  <si>
    <t>Обшивка с поцинкована ламарина (поли, улами, била, комини и др.)</t>
  </si>
  <si>
    <t>Доставка и монтаж на олуци</t>
  </si>
  <si>
    <t>Доставка и монтаж на водосточни тръби</t>
  </si>
  <si>
    <t>Доставка и монтаж на водосточни казанчета</t>
  </si>
  <si>
    <t>Фасадна топлоизолация</t>
  </si>
  <si>
    <t>Монтаж на топлоизолационни фасадни плоскости от EPS , вкл. лепило и дюбели</t>
  </si>
  <si>
    <t>Монтаж на стъкловлакнеста армировъчна мрежа, вкл. двуслойна лепилна шпакловка</t>
  </si>
  <si>
    <t>Грундиране</t>
  </si>
  <si>
    <t>Направа на тънкослойна декоративна мазилка</t>
  </si>
  <si>
    <t>Направа и монтаж на скеле</t>
  </si>
  <si>
    <t>Други видове работи</t>
  </si>
  <si>
    <t>Кофраж</t>
  </si>
  <si>
    <t>Изработка и монтаж армировка</t>
  </si>
  <si>
    <t>кг</t>
  </si>
  <si>
    <t>Изработка и монтаж стоманен парапет</t>
  </si>
  <si>
    <t>Направа на нов дървен парапет - тераса</t>
  </si>
  <si>
    <t>Натоварване и разтоварване отпадъци и превоз с камион до10 км.</t>
  </si>
  <si>
    <t>Натоварване и извозване на отпадъци, добити при разрушаване на сгради</t>
  </si>
  <si>
    <t>I</t>
  </si>
  <si>
    <t>II</t>
  </si>
  <si>
    <t>II.1</t>
  </si>
  <si>
    <t>II.2</t>
  </si>
  <si>
    <t>II.3</t>
  </si>
  <si>
    <t>II.4</t>
  </si>
  <si>
    <t>СТРОИТЕЛНИ И МОНТАЖНИ РАБОТИ</t>
  </si>
  <si>
    <t>Поз. №</t>
  </si>
  <si>
    <t>Наименование</t>
  </si>
  <si>
    <t>Мярка</t>
  </si>
  <si>
    <t>Коли-чество</t>
  </si>
  <si>
    <t>Ед.цена, лв. без ДДС</t>
  </si>
  <si>
    <t>Обща стойност, лв. без ДДС</t>
  </si>
  <si>
    <t>Просичане на отвори за врати и прозорци</t>
  </si>
  <si>
    <t>Демонтаж ключове и контакти</t>
  </si>
  <si>
    <t>Демонтаж осветителни тела</t>
  </si>
  <si>
    <t>Разваляне на зидария</t>
  </si>
  <si>
    <t>Част Архитектурна</t>
  </si>
  <si>
    <t>Монтаж на сухи гипсокартонени плоскости по стени, вкл. обръщане около прозорци</t>
  </si>
  <si>
    <t>Гипсова шпакловка по стени</t>
  </si>
  <si>
    <t>Боядисване стени с латекс в/у гипсова шпакловка вкл. грундиране</t>
  </si>
  <si>
    <t>Боядисване на гипсокартонени плоскости по стени с латекс</t>
  </si>
  <si>
    <t>Преграда и врати на WC: дървесни влагоустойчиви плоскости, с двустранно меламиново покритие /LTT 24мм/, h=180см</t>
  </si>
  <si>
    <t>Настилка от гранитогрес по тераса и в магазин</t>
  </si>
  <si>
    <t>Доставка и монтаж на стъклена витрина с двукрила врата , L=4,6м</t>
  </si>
  <si>
    <t>бр</t>
  </si>
  <si>
    <t>Доставка и монтаж на врати вкл.обръщане</t>
  </si>
  <si>
    <t>II.1.1</t>
  </si>
  <si>
    <t>II.1.2</t>
  </si>
  <si>
    <t>Част Конструктивна</t>
  </si>
  <si>
    <t>Стоманена конструкция вкл. LT профилирана ламарина</t>
  </si>
  <si>
    <t>Доставка и полагане бетон</t>
  </si>
  <si>
    <t>II.2.1</t>
  </si>
  <si>
    <t>Дъсчена обшивка - летви 10/2см</t>
  </si>
  <si>
    <t>Покривни ребра от иглолистна дървесина 10/12см</t>
  </si>
  <si>
    <t>Част ВиК</t>
  </si>
  <si>
    <t>II.3.1</t>
  </si>
  <si>
    <t>Водопроводна мрежа</t>
  </si>
  <si>
    <t>Тръби за водопроводна мрежа от РР Ф25, PN10 - включително  фасонни парчета</t>
  </si>
  <si>
    <t>Тръби за водопроводна мрежа от РР Ф20, PN10 - включително  фасонни парчета</t>
  </si>
  <si>
    <t>Тръби за водопроводна мрежа от PP Ф20, PN16 - включително  фасонни парчета</t>
  </si>
  <si>
    <t>Скоби с гумена подложка на закрепване на тръби Ф20</t>
  </si>
  <si>
    <t>Меки връзки 1/2" доставка и монтаж</t>
  </si>
  <si>
    <t>Меки връзки 3/4" доставка и монтаж</t>
  </si>
  <si>
    <t>Смесител за Аусгус доставка и монтаж</t>
  </si>
  <si>
    <t>Смесител за тоалетна мивка  доставка и монтаж</t>
  </si>
  <si>
    <t>Спирателни кранове Ф20 доставка и монтаж</t>
  </si>
  <si>
    <t>Спирателни кранове Ф25 доставка и монтаж</t>
  </si>
  <si>
    <t>Обратна клапа Ф20 доставка и монтаж</t>
  </si>
  <si>
    <t>Хоризонтален ел. бойлер 80л доставка и монтаж</t>
  </si>
  <si>
    <t>Предпазен вентил доставка и монтаж</t>
  </si>
  <si>
    <t>72- часова проба на водопровод</t>
  </si>
  <si>
    <t>Дезинфекция на водопровод</t>
  </si>
  <si>
    <t>II.3.2</t>
  </si>
  <si>
    <t>Канализационна мрежа</t>
  </si>
  <si>
    <t>PVC-тръби муфени с лепени връзки за канализация на сгради с диам. Ф110 - вкл. фасонни части</t>
  </si>
  <si>
    <t>PVC-тръби муфени с лепени връзки за канализация на сгради с диам. Ф50 - вкл. фасонни части</t>
  </si>
  <si>
    <t>Тоалетен моноблок доставка и монтаж</t>
  </si>
  <si>
    <t>Тоалетна мивка комплект със сифон доставка и монтаж</t>
  </si>
  <si>
    <t>Аусгус доставка и монтаж</t>
  </si>
  <si>
    <t>Подов сифон Ф50 доставка и монтаж</t>
  </si>
  <si>
    <t>Вентилационна шапка за канализация доставка и монтаж</t>
  </si>
  <si>
    <t>72 - часова проба на канализация</t>
  </si>
  <si>
    <t>Част ОВК</t>
  </si>
  <si>
    <t>Доставка и монтаж на електрически конвектор стенен монтаж 1500W</t>
  </si>
  <si>
    <t>Доставка и монтаж климатизатор тип "Мултисплит" или еквивалент с две вътрешни тела за висок стенен монтаж  (Qот=2х4000W; Qхл=2х3500W) вкл.тръбни разводки и всички свързани с това разходи</t>
  </si>
  <si>
    <t>Доставка и монтаж климатизатор за висок стенен монтаж ( Qот=4000W; Qхл=3500W ) вкл.тръбни разводки и всички свързани с това разходи</t>
  </si>
  <si>
    <t>II.5</t>
  </si>
  <si>
    <t>Част Електро</t>
  </si>
  <si>
    <t xml:space="preserve">Доставка и монтаж на стена на табло «РТ1», по схема </t>
  </si>
  <si>
    <t>Доставка и монтаж на стена на табло «Т2», по схема</t>
  </si>
  <si>
    <r>
      <t>Доставка и полагане на кабел СВТн 5х10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РЕ-тръба Ø50</t>
    </r>
  </si>
  <si>
    <r>
      <t>Доставка и полагане на кабел СВТн 5х10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окачен таван</t>
    </r>
  </si>
  <si>
    <r>
      <t>Доставка и полагане на кабел СВТн 3х2,5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окачен таван</t>
    </r>
  </si>
  <si>
    <r>
      <t>Доставка и полагане под мазилка на  ПВВМ 3х2,5 мм</t>
    </r>
    <r>
      <rPr>
        <vertAlign val="superscript"/>
        <sz val="10"/>
        <rFont val="Times New Roman"/>
        <family val="1"/>
        <charset val="204"/>
      </rPr>
      <t>2</t>
    </r>
  </si>
  <si>
    <r>
      <t>Доставка и полагане на кабел СВТн 4х1,5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окачен таван</t>
    </r>
  </si>
  <si>
    <r>
      <t>Доставка и полагане под мазилка на  ПВВМ 4х1,5 мм</t>
    </r>
    <r>
      <rPr>
        <vertAlign val="superscript"/>
        <sz val="10"/>
        <rFont val="Times New Roman"/>
        <family val="1"/>
        <charset val="204"/>
      </rPr>
      <t>2</t>
    </r>
  </si>
  <si>
    <r>
      <t>Доставка и полагане на кабел СВТн 3х1,5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окачен таван</t>
    </r>
  </si>
  <si>
    <r>
      <t>Доставка и полагане под мазилка на  ПВВМ 3х1,5 мм</t>
    </r>
    <r>
      <rPr>
        <vertAlign val="superscript"/>
        <sz val="10"/>
        <rFont val="Times New Roman"/>
        <family val="1"/>
        <charset val="204"/>
      </rPr>
      <t>2</t>
    </r>
  </si>
  <si>
    <r>
      <t>Суха разделка на кабел 10 мм</t>
    </r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и свързване към съоръжение</t>
    </r>
  </si>
  <si>
    <r>
      <t>Суха разделка на кабел до 2,5 мм</t>
    </r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и свързване към съоръжение</t>
    </r>
  </si>
  <si>
    <t>Доставка и монтаж на осв.тяло-панел за вграждане 59,5х59,5х0,7, LED 30W;  840/4000ºK; 
3090 Lm; /103 lm/W/; 
CRI≥80;</t>
  </si>
  <si>
    <t>Доставка и монтаж на осв.тяло-панел за вграждане 59,5х59,5х0,7, LED 30W, с възможност за димиране;  
840/4000ºK; 
3090 Lm; /103 lm/W/; 
CRI≥80;</t>
  </si>
  <si>
    <t xml:space="preserve">Доставка и монтаж на осв.тяло за евакуационно осветление с LED 11W, с вградена АБ, надпис „EXIT”,  време на осигуряване 60min. </t>
  </si>
  <si>
    <t xml:space="preserve">Доставка и монтаж на осв.тяло за евакуационно осветление с LED 11W, с вградена АБ, пиктограма,  време на осигуряване 60min. </t>
  </si>
  <si>
    <t xml:space="preserve">Доставка и монтаж на ключове обикновени                                            </t>
  </si>
  <si>
    <t xml:space="preserve">Доставка и монтаж на ключове обикновени димиращи                                            </t>
  </si>
  <si>
    <t xml:space="preserve">Доставка и монтаж на ключове девиаторни                                            </t>
  </si>
  <si>
    <t xml:space="preserve">Доставка и монтаж на ключ кръстат                                            </t>
  </si>
  <si>
    <t>Доставка и монтаж на монофазен едногнездов контакт 16А , монтаж на стена  Н=50 см. от кота готов под</t>
  </si>
  <si>
    <t>Доставка и монтаж на монофазен противовлажен едногнездов контакт 16А, ІР44, монтаж на стена  Н=150 см. от кота готов под</t>
  </si>
  <si>
    <t>Доставка и монтаж на монофазен двугнездов контакт 16А, монтаж на стена  Н=50 см. от кота готов под</t>
  </si>
  <si>
    <t>Доставка и монтаж на контакт 16А, 4бр. единични в обща рамка, монтаж на стена  Н=50 см. от кота готов под</t>
  </si>
  <si>
    <t xml:space="preserve">Доставка и монтаж на разклонителни кутии, за открит монтаж </t>
  </si>
  <si>
    <t>Измерване на импеданса на силнотокови елементи и съставяне на протокол</t>
  </si>
  <si>
    <t>Измерване на осветеност и съставяне на протокол</t>
  </si>
  <si>
    <t xml:space="preserve">Полагане на поцинкована стоманена шина 40/4 открито по стена </t>
  </si>
  <si>
    <t xml:space="preserve">Полагане на стоманена шина 40/4 в терен </t>
  </si>
  <si>
    <t xml:space="preserve">Забиване на колове 63/63/6 – 2бр.х 2,5м                                           </t>
  </si>
  <si>
    <t>компл.</t>
  </si>
  <si>
    <t xml:space="preserve">Направа на ревизионна клемна кутия </t>
  </si>
  <si>
    <t>Измерване съпротивлението на заземление и съставяне на протокол</t>
  </si>
  <si>
    <t>Мълниезащита и гръмоотвод, доставка и монтаж</t>
  </si>
  <si>
    <t>III.1</t>
  </si>
  <si>
    <t>Доставка и монтаж на пожароизвестителна инсталация</t>
  </si>
  <si>
    <t>Доставка и монтаж на вентилационна система за санитарен възел</t>
  </si>
  <si>
    <t>Доставк и монтаж на охранителна система и видеонаблюдение</t>
  </si>
  <si>
    <t>Прозорци - доставка и монтаж, вкл.обръщане</t>
  </si>
  <si>
    <t>Доставка и монтаж климатизатор за висок стенен монтаж ( Qот=3200W; Qхл=2500W )  вкл.тръбни разводки и всички свързани с това разходи</t>
  </si>
  <si>
    <t>ОБОСОБЕНА ПОЗИЦИЯ № 1: „РЕКОНСТРУКЦИЯ И РЕХАБИЛИТАЦИЯ НА МУЗЕЙ ПО МИННО ДЕЛО И РУДОДОБИВ В ГРАД МАДАН“.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</si>
</sst>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7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74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3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vertical="top"/>
    </xf>
    <xf numFmtId="3" fontId="14" fillId="3" borderId="5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/>
    <xf numFmtId="3" fontId="14" fillId="3" borderId="8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3" fontId="14" fillId="2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top"/>
    </xf>
    <xf numFmtId="4" fontId="15" fillId="2" borderId="13" xfId="0" applyNumberFormat="1" applyFont="1" applyFill="1" applyBorder="1" applyAlignment="1">
      <alignment horizontal="center" vertical="top"/>
    </xf>
    <xf numFmtId="3" fontId="15" fillId="0" borderId="1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Border="1"/>
    <xf numFmtId="4" fontId="15" fillId="0" borderId="15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Border="1" applyAlignment="1">
      <alignment vertical="center"/>
    </xf>
    <xf numFmtId="3" fontId="14" fillId="2" borderId="1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Fill="1" applyBorder="1" applyAlignment="1" applyProtection="1">
      <alignment vertical="center"/>
    </xf>
    <xf numFmtId="4" fontId="15" fillId="0" borderId="1" xfId="0" applyNumberFormat="1" applyFont="1" applyFill="1" applyBorder="1"/>
    <xf numFmtId="4" fontId="15" fillId="0" borderId="1" xfId="0" applyNumberFormat="1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4" fillId="2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/>
    <xf numFmtId="4" fontId="15" fillId="0" borderId="0" xfId="0" applyNumberFormat="1" applyFont="1"/>
    <xf numFmtId="0" fontId="12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horizontal="justify" vertical="top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150"/>
  <sheetViews>
    <sheetView tabSelected="1" topLeftCell="A136" zoomScale="110" zoomScaleNormal="110" workbookViewId="0">
      <selection activeCell="A150" sqref="A149:XFD150"/>
    </sheetView>
  </sheetViews>
  <sheetFormatPr defaultColWidth="8.85546875" defaultRowHeight="12.75"/>
  <cols>
    <col min="1" max="1" width="4.42578125" style="14" bestFit="1" customWidth="1"/>
    <col min="2" max="2" width="46.140625" style="13" customWidth="1"/>
    <col min="3" max="3" width="6.7109375" style="14" bestFit="1" customWidth="1"/>
    <col min="4" max="4" width="8.28515625" style="14" bestFit="1" customWidth="1"/>
    <col min="5" max="5" width="10.140625" style="14" customWidth="1"/>
    <col min="6" max="6" width="11.5703125" style="14" customWidth="1"/>
    <col min="7" max="7" width="0" style="13" hidden="1" customWidth="1"/>
    <col min="8" max="16384" width="8.85546875" style="13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71" t="s">
        <v>0</v>
      </c>
      <c r="B2" s="71"/>
      <c r="C2" s="71"/>
      <c r="D2" s="71"/>
      <c r="E2" s="71"/>
      <c r="F2" s="7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27" customHeight="1">
      <c r="A4" s="72" t="s">
        <v>165</v>
      </c>
      <c r="B4" s="73"/>
      <c r="C4" s="73"/>
      <c r="D4" s="73"/>
      <c r="E4" s="73"/>
      <c r="F4" s="7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2" customFormat="1">
      <c r="A5" s="8"/>
      <c r="B5" s="9"/>
      <c r="C5" s="10"/>
      <c r="D5" s="11"/>
      <c r="E5" s="10"/>
      <c r="F5" s="11"/>
    </row>
    <row r="6" spans="1:985" s="21" customFormat="1" ht="18.75" customHeight="1" thickBot="1">
      <c r="A6" s="19" t="s">
        <v>62</v>
      </c>
      <c r="B6" s="20"/>
      <c r="C6" s="20"/>
      <c r="D6" s="20"/>
    </row>
    <row r="7" spans="1:985" s="26" customFormat="1" ht="39" thickBot="1">
      <c r="A7" s="22" t="s">
        <v>63</v>
      </c>
      <c r="B7" s="23" t="s">
        <v>64</v>
      </c>
      <c r="C7" s="23" t="s">
        <v>65</v>
      </c>
      <c r="D7" s="24" t="s">
        <v>66</v>
      </c>
      <c r="E7" s="24" t="s">
        <v>67</v>
      </c>
      <c r="F7" s="25" t="s">
        <v>68</v>
      </c>
    </row>
    <row r="8" spans="1:985" s="30" customFormat="1" ht="12.75" customHeight="1" thickBot="1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9">
        <v>6</v>
      </c>
    </row>
    <row r="9" spans="1:985" s="30" customFormat="1">
      <c r="A9" s="31" t="s">
        <v>56</v>
      </c>
      <c r="B9" s="32" t="s">
        <v>9</v>
      </c>
      <c r="C9" s="33"/>
      <c r="D9" s="33"/>
      <c r="E9" s="34"/>
      <c r="F9" s="35"/>
    </row>
    <row r="10" spans="1:985" s="26" customFormat="1">
      <c r="A10" s="36">
        <v>1</v>
      </c>
      <c r="B10" s="37" t="s">
        <v>10</v>
      </c>
      <c r="C10" s="38" t="s">
        <v>5</v>
      </c>
      <c r="D10" s="39">
        <v>1</v>
      </c>
      <c r="E10" s="40"/>
      <c r="F10" s="41">
        <f>ROUND(D10*E10,2)</f>
        <v>0</v>
      </c>
    </row>
    <row r="11" spans="1:985" s="26" customFormat="1">
      <c r="A11" s="36">
        <f t="shared" ref="A11:A21" si="0">A10+1</f>
        <v>2</v>
      </c>
      <c r="B11" s="42" t="s">
        <v>11</v>
      </c>
      <c r="C11" s="38" t="s">
        <v>12</v>
      </c>
      <c r="D11" s="39">
        <v>135</v>
      </c>
      <c r="E11" s="40"/>
      <c r="F11" s="41">
        <f t="shared" ref="F11:F74" si="1">ROUND(D11*E11,2)</f>
        <v>0</v>
      </c>
    </row>
    <row r="12" spans="1:985" s="26" customFormat="1">
      <c r="A12" s="36">
        <f t="shared" si="0"/>
        <v>3</v>
      </c>
      <c r="B12" s="42" t="s">
        <v>13</v>
      </c>
      <c r="C12" s="38" t="s">
        <v>8</v>
      </c>
      <c r="D12" s="39">
        <v>270</v>
      </c>
      <c r="E12" s="40"/>
      <c r="F12" s="41">
        <f t="shared" si="1"/>
        <v>0</v>
      </c>
    </row>
    <row r="13" spans="1:985" s="26" customFormat="1">
      <c r="A13" s="36">
        <f t="shared" si="0"/>
        <v>4</v>
      </c>
      <c r="B13" s="42" t="s">
        <v>14</v>
      </c>
      <c r="C13" s="38" t="s">
        <v>12</v>
      </c>
      <c r="D13" s="43">
        <v>3.15</v>
      </c>
      <c r="E13" s="40"/>
      <c r="F13" s="41">
        <f t="shared" si="1"/>
        <v>0</v>
      </c>
    </row>
    <row r="14" spans="1:985" s="26" customFormat="1">
      <c r="A14" s="36">
        <f t="shared" si="0"/>
        <v>5</v>
      </c>
      <c r="B14" s="42" t="s">
        <v>69</v>
      </c>
      <c r="C14" s="38" t="s">
        <v>8</v>
      </c>
      <c r="D14" s="43">
        <v>17.11</v>
      </c>
      <c r="E14" s="40"/>
      <c r="F14" s="41">
        <f t="shared" si="1"/>
        <v>0</v>
      </c>
    </row>
    <row r="15" spans="1:985" s="26" customFormat="1">
      <c r="A15" s="36">
        <f t="shared" si="0"/>
        <v>6</v>
      </c>
      <c r="B15" s="42" t="s">
        <v>15</v>
      </c>
      <c r="C15" s="38" t="s">
        <v>5</v>
      </c>
      <c r="D15" s="43">
        <v>11</v>
      </c>
      <c r="E15" s="40"/>
      <c r="F15" s="41">
        <f t="shared" si="1"/>
        <v>0</v>
      </c>
    </row>
    <row r="16" spans="1:985" s="26" customFormat="1">
      <c r="A16" s="36">
        <f t="shared" si="0"/>
        <v>7</v>
      </c>
      <c r="B16" s="42" t="s">
        <v>16</v>
      </c>
      <c r="C16" s="38" t="s">
        <v>5</v>
      </c>
      <c r="D16" s="43">
        <v>5</v>
      </c>
      <c r="E16" s="40"/>
      <c r="F16" s="41">
        <f t="shared" si="1"/>
        <v>0</v>
      </c>
    </row>
    <row r="17" spans="1:6" s="26" customFormat="1">
      <c r="A17" s="36">
        <f t="shared" si="0"/>
        <v>8</v>
      </c>
      <c r="B17" s="42" t="s">
        <v>17</v>
      </c>
      <c r="C17" s="38" t="s">
        <v>5</v>
      </c>
      <c r="D17" s="43">
        <v>20</v>
      </c>
      <c r="E17" s="40"/>
      <c r="F17" s="41">
        <f t="shared" si="1"/>
        <v>0</v>
      </c>
    </row>
    <row r="18" spans="1:6" s="26" customFormat="1">
      <c r="A18" s="36">
        <f t="shared" si="0"/>
        <v>9</v>
      </c>
      <c r="B18" s="42" t="s">
        <v>18</v>
      </c>
      <c r="C18" s="38" t="s">
        <v>8</v>
      </c>
      <c r="D18" s="43">
        <v>585</v>
      </c>
      <c r="E18" s="40"/>
      <c r="F18" s="41">
        <f t="shared" si="1"/>
        <v>0</v>
      </c>
    </row>
    <row r="19" spans="1:6" s="26" customFormat="1">
      <c r="A19" s="36">
        <f t="shared" si="0"/>
        <v>10</v>
      </c>
      <c r="B19" s="42" t="s">
        <v>70</v>
      </c>
      <c r="C19" s="38" t="s">
        <v>5</v>
      </c>
      <c r="D19" s="43">
        <v>10</v>
      </c>
      <c r="E19" s="40"/>
      <c r="F19" s="41">
        <f t="shared" si="1"/>
        <v>0</v>
      </c>
    </row>
    <row r="20" spans="1:6" s="26" customFormat="1">
      <c r="A20" s="36">
        <f t="shared" si="0"/>
        <v>11</v>
      </c>
      <c r="B20" s="42" t="s">
        <v>71</v>
      </c>
      <c r="C20" s="38" t="s">
        <v>5</v>
      </c>
      <c r="D20" s="43">
        <v>10</v>
      </c>
      <c r="E20" s="40"/>
      <c r="F20" s="41">
        <f t="shared" si="1"/>
        <v>0</v>
      </c>
    </row>
    <row r="21" spans="1:6" s="26" customFormat="1">
      <c r="A21" s="36">
        <f t="shared" si="0"/>
        <v>12</v>
      </c>
      <c r="B21" s="42" t="s">
        <v>72</v>
      </c>
      <c r="C21" s="38" t="s">
        <v>8</v>
      </c>
      <c r="D21" s="43">
        <v>15.04</v>
      </c>
      <c r="E21" s="40"/>
      <c r="F21" s="41">
        <f t="shared" si="1"/>
        <v>0</v>
      </c>
    </row>
    <row r="22" spans="1:6" s="26" customFormat="1">
      <c r="A22" s="44" t="s">
        <v>57</v>
      </c>
      <c r="B22" s="45" t="s">
        <v>19</v>
      </c>
      <c r="C22" s="46"/>
      <c r="D22" s="47"/>
      <c r="E22" s="48"/>
      <c r="F22" s="48"/>
    </row>
    <row r="23" spans="1:6" s="26" customFormat="1">
      <c r="A23" s="44" t="s">
        <v>58</v>
      </c>
      <c r="B23" s="45" t="s">
        <v>73</v>
      </c>
      <c r="C23" s="46"/>
      <c r="D23" s="47"/>
      <c r="E23" s="48"/>
      <c r="F23" s="48"/>
    </row>
    <row r="24" spans="1:6" s="26" customFormat="1">
      <c r="A24" s="36">
        <f>A21+1</f>
        <v>13</v>
      </c>
      <c r="B24" s="42" t="s">
        <v>20</v>
      </c>
      <c r="C24" s="38" t="s">
        <v>8</v>
      </c>
      <c r="D24" s="43">
        <v>63.57</v>
      </c>
      <c r="E24" s="40"/>
      <c r="F24" s="41">
        <f t="shared" si="1"/>
        <v>0</v>
      </c>
    </row>
    <row r="25" spans="1:6" s="26" customFormat="1">
      <c r="A25" s="36">
        <f t="shared" ref="A25:A42" si="2">A24+1</f>
        <v>14</v>
      </c>
      <c r="B25" s="42" t="s">
        <v>21</v>
      </c>
      <c r="C25" s="38" t="s">
        <v>22</v>
      </c>
      <c r="D25" s="43">
        <v>3.92</v>
      </c>
      <c r="E25" s="40"/>
      <c r="F25" s="41">
        <f t="shared" si="1"/>
        <v>0</v>
      </c>
    </row>
    <row r="26" spans="1:6" s="26" customFormat="1">
      <c r="A26" s="36">
        <f t="shared" si="2"/>
        <v>15</v>
      </c>
      <c r="B26" s="42" t="s">
        <v>23</v>
      </c>
      <c r="C26" s="38" t="s">
        <v>8</v>
      </c>
      <c r="D26" s="39">
        <v>147.88</v>
      </c>
      <c r="E26" s="40"/>
      <c r="F26" s="41">
        <f t="shared" si="1"/>
        <v>0</v>
      </c>
    </row>
    <row r="27" spans="1:6" s="26" customFormat="1" ht="25.5">
      <c r="A27" s="36">
        <f t="shared" si="2"/>
        <v>16</v>
      </c>
      <c r="B27" s="49" t="s">
        <v>74</v>
      </c>
      <c r="C27" s="38" t="s">
        <v>8</v>
      </c>
      <c r="D27" s="39">
        <v>356.5</v>
      </c>
      <c r="E27" s="43"/>
      <c r="F27" s="41">
        <f t="shared" si="1"/>
        <v>0</v>
      </c>
    </row>
    <row r="28" spans="1:6" s="26" customFormat="1">
      <c r="A28" s="36">
        <f t="shared" si="2"/>
        <v>17</v>
      </c>
      <c r="B28" s="42" t="s">
        <v>24</v>
      </c>
      <c r="C28" s="38" t="s">
        <v>8</v>
      </c>
      <c r="D28" s="39">
        <v>270</v>
      </c>
      <c r="E28" s="40"/>
      <c r="F28" s="41">
        <f t="shared" si="1"/>
        <v>0</v>
      </c>
    </row>
    <row r="29" spans="1:6" s="26" customFormat="1">
      <c r="A29" s="36">
        <f t="shared" si="2"/>
        <v>18</v>
      </c>
      <c r="B29" s="42" t="s">
        <v>75</v>
      </c>
      <c r="C29" s="38" t="s">
        <v>8</v>
      </c>
      <c r="D29" s="39">
        <v>521</v>
      </c>
      <c r="E29" s="40"/>
      <c r="F29" s="41">
        <f t="shared" si="1"/>
        <v>0</v>
      </c>
    </row>
    <row r="30" spans="1:6" s="26" customFormat="1" ht="25.5">
      <c r="A30" s="36">
        <f t="shared" si="2"/>
        <v>19</v>
      </c>
      <c r="B30" s="37" t="s">
        <v>76</v>
      </c>
      <c r="C30" s="38" t="s">
        <v>8</v>
      </c>
      <c r="D30" s="39">
        <v>521</v>
      </c>
      <c r="E30" s="40"/>
      <c r="F30" s="41">
        <f t="shared" si="1"/>
        <v>0</v>
      </c>
    </row>
    <row r="31" spans="1:6" s="26" customFormat="1" ht="25.5">
      <c r="A31" s="36">
        <f t="shared" si="2"/>
        <v>20</v>
      </c>
      <c r="B31" s="37" t="s">
        <v>77</v>
      </c>
      <c r="C31" s="38" t="s">
        <v>8</v>
      </c>
      <c r="D31" s="39">
        <v>356.5</v>
      </c>
      <c r="E31" s="40"/>
      <c r="F31" s="41">
        <f t="shared" si="1"/>
        <v>0</v>
      </c>
    </row>
    <row r="32" spans="1:6" s="26" customFormat="1">
      <c r="A32" s="36">
        <f t="shared" si="2"/>
        <v>21</v>
      </c>
      <c r="B32" s="49" t="s">
        <v>25</v>
      </c>
      <c r="C32" s="38" t="s">
        <v>8</v>
      </c>
      <c r="D32" s="39">
        <v>272</v>
      </c>
      <c r="E32" s="40"/>
      <c r="F32" s="41">
        <f t="shared" si="1"/>
        <v>0</v>
      </c>
    </row>
    <row r="33" spans="1:6" s="26" customFormat="1">
      <c r="A33" s="36">
        <f t="shared" si="2"/>
        <v>22</v>
      </c>
      <c r="B33" s="42" t="s">
        <v>26</v>
      </c>
      <c r="C33" s="38" t="s">
        <v>8</v>
      </c>
      <c r="D33" s="39">
        <v>241</v>
      </c>
      <c r="E33" s="40"/>
      <c r="F33" s="41">
        <f t="shared" si="1"/>
        <v>0</v>
      </c>
    </row>
    <row r="34" spans="1:6" s="26" customFormat="1">
      <c r="A34" s="36">
        <f t="shared" si="2"/>
        <v>23</v>
      </c>
      <c r="B34" s="42" t="s">
        <v>27</v>
      </c>
      <c r="C34" s="38" t="s">
        <v>8</v>
      </c>
      <c r="D34" s="43">
        <v>241</v>
      </c>
      <c r="E34" s="40"/>
      <c r="F34" s="41">
        <f t="shared" si="1"/>
        <v>0</v>
      </c>
    </row>
    <row r="35" spans="1:6" s="26" customFormat="1">
      <c r="A35" s="36">
        <f t="shared" si="2"/>
        <v>24</v>
      </c>
      <c r="B35" s="42" t="s">
        <v>28</v>
      </c>
      <c r="C35" s="38" t="s">
        <v>8</v>
      </c>
      <c r="D35" s="43">
        <v>57.35</v>
      </c>
      <c r="E35" s="40"/>
      <c r="F35" s="41">
        <f t="shared" si="1"/>
        <v>0</v>
      </c>
    </row>
    <row r="36" spans="1:6" s="26" customFormat="1">
      <c r="A36" s="36">
        <f t="shared" si="2"/>
        <v>25</v>
      </c>
      <c r="B36" s="42" t="s">
        <v>29</v>
      </c>
      <c r="C36" s="38" t="s">
        <v>8</v>
      </c>
      <c r="D36" s="43">
        <v>15.4</v>
      </c>
      <c r="E36" s="40"/>
      <c r="F36" s="41">
        <f t="shared" si="1"/>
        <v>0</v>
      </c>
    </row>
    <row r="37" spans="1:6" s="26" customFormat="1" ht="38.25">
      <c r="A37" s="36">
        <f t="shared" si="2"/>
        <v>26</v>
      </c>
      <c r="B37" s="49" t="s">
        <v>78</v>
      </c>
      <c r="C37" s="38" t="s">
        <v>12</v>
      </c>
      <c r="D37" s="43">
        <v>3.08</v>
      </c>
      <c r="E37" s="39"/>
      <c r="F37" s="41">
        <f t="shared" si="1"/>
        <v>0</v>
      </c>
    </row>
    <row r="38" spans="1:6" s="26" customFormat="1">
      <c r="A38" s="36">
        <f t="shared" si="2"/>
        <v>27</v>
      </c>
      <c r="B38" s="42" t="s">
        <v>79</v>
      </c>
      <c r="C38" s="38" t="s">
        <v>8</v>
      </c>
      <c r="D38" s="43">
        <v>15.77</v>
      </c>
      <c r="E38" s="40"/>
      <c r="F38" s="41">
        <f t="shared" si="1"/>
        <v>0</v>
      </c>
    </row>
    <row r="39" spans="1:6" s="26" customFormat="1">
      <c r="A39" s="36">
        <f t="shared" si="2"/>
        <v>28</v>
      </c>
      <c r="B39" s="42" t="s">
        <v>163</v>
      </c>
      <c r="C39" s="38" t="s">
        <v>8</v>
      </c>
      <c r="D39" s="43">
        <v>32.15</v>
      </c>
      <c r="E39" s="40"/>
      <c r="F39" s="41">
        <f t="shared" si="1"/>
        <v>0</v>
      </c>
    </row>
    <row r="40" spans="1:6" s="26" customFormat="1" ht="25.5">
      <c r="A40" s="36">
        <f t="shared" si="2"/>
        <v>29</v>
      </c>
      <c r="B40" s="49" t="s">
        <v>80</v>
      </c>
      <c r="C40" s="38" t="s">
        <v>81</v>
      </c>
      <c r="D40" s="43">
        <v>1</v>
      </c>
      <c r="E40" s="40"/>
      <c r="F40" s="41">
        <f t="shared" si="1"/>
        <v>0</v>
      </c>
    </row>
    <row r="41" spans="1:6" s="26" customFormat="1">
      <c r="A41" s="36">
        <f t="shared" si="2"/>
        <v>30</v>
      </c>
      <c r="B41" s="49" t="s">
        <v>82</v>
      </c>
      <c r="C41" s="38" t="s">
        <v>8</v>
      </c>
      <c r="D41" s="43">
        <v>30.49</v>
      </c>
      <c r="E41" s="40"/>
      <c r="F41" s="41">
        <f t="shared" si="1"/>
        <v>0</v>
      </c>
    </row>
    <row r="42" spans="1:6" s="26" customFormat="1">
      <c r="A42" s="36">
        <f t="shared" si="2"/>
        <v>31</v>
      </c>
      <c r="B42" s="49" t="s">
        <v>30</v>
      </c>
      <c r="C42" s="38" t="s">
        <v>12</v>
      </c>
      <c r="D42" s="43">
        <v>15</v>
      </c>
      <c r="E42" s="40"/>
      <c r="F42" s="41">
        <f t="shared" si="1"/>
        <v>0</v>
      </c>
    </row>
    <row r="43" spans="1:6" s="26" customFormat="1">
      <c r="A43" s="44" t="s">
        <v>83</v>
      </c>
      <c r="B43" s="50" t="s">
        <v>42</v>
      </c>
      <c r="C43" s="46"/>
      <c r="D43" s="47"/>
      <c r="E43" s="48"/>
      <c r="F43" s="48"/>
    </row>
    <row r="44" spans="1:6" s="26" customFormat="1" ht="25.5">
      <c r="A44" s="36">
        <f>A42+1</f>
        <v>32</v>
      </c>
      <c r="B44" s="49" t="s">
        <v>43</v>
      </c>
      <c r="C44" s="38" t="s">
        <v>8</v>
      </c>
      <c r="D44" s="43">
        <v>248</v>
      </c>
      <c r="E44" s="40"/>
      <c r="F44" s="41">
        <f t="shared" si="1"/>
        <v>0</v>
      </c>
    </row>
    <row r="45" spans="1:6" s="26" customFormat="1" ht="25.5">
      <c r="A45" s="36">
        <f>A44+1</f>
        <v>33</v>
      </c>
      <c r="B45" s="49" t="s">
        <v>44</v>
      </c>
      <c r="C45" s="38" t="s">
        <v>8</v>
      </c>
      <c r="D45" s="43">
        <v>248</v>
      </c>
      <c r="E45" s="43"/>
      <c r="F45" s="41">
        <f t="shared" si="1"/>
        <v>0</v>
      </c>
    </row>
    <row r="46" spans="1:6" s="26" customFormat="1">
      <c r="A46" s="36">
        <f>A45+1</f>
        <v>34</v>
      </c>
      <c r="B46" s="49" t="s">
        <v>45</v>
      </c>
      <c r="C46" s="38" t="s">
        <v>8</v>
      </c>
      <c r="D46" s="43">
        <v>248</v>
      </c>
      <c r="E46" s="40"/>
      <c r="F46" s="41">
        <f t="shared" si="1"/>
        <v>0</v>
      </c>
    </row>
    <row r="47" spans="1:6" s="26" customFormat="1">
      <c r="A47" s="36">
        <f>A46+1</f>
        <v>35</v>
      </c>
      <c r="B47" s="49" t="s">
        <v>46</v>
      </c>
      <c r="C47" s="38" t="s">
        <v>8</v>
      </c>
      <c r="D47" s="43">
        <v>248</v>
      </c>
      <c r="E47" s="40"/>
      <c r="F47" s="41">
        <f t="shared" si="1"/>
        <v>0</v>
      </c>
    </row>
    <row r="48" spans="1:6" s="26" customFormat="1">
      <c r="A48" s="36">
        <f>A47+1</f>
        <v>36</v>
      </c>
      <c r="B48" s="49" t="s">
        <v>47</v>
      </c>
      <c r="C48" s="38" t="s">
        <v>8</v>
      </c>
      <c r="D48" s="39">
        <v>450</v>
      </c>
      <c r="E48" s="40"/>
      <c r="F48" s="41">
        <f t="shared" si="1"/>
        <v>0</v>
      </c>
    </row>
    <row r="49" spans="1:6" s="26" customFormat="1">
      <c r="A49" s="44" t="s">
        <v>84</v>
      </c>
      <c r="B49" s="45" t="s">
        <v>37</v>
      </c>
      <c r="C49" s="46"/>
      <c r="D49" s="47"/>
      <c r="E49" s="48"/>
      <c r="F49" s="48"/>
    </row>
    <row r="50" spans="1:6" s="26" customFormat="1" ht="25.5">
      <c r="A50" s="36">
        <f>A48+1</f>
        <v>37</v>
      </c>
      <c r="B50" s="49" t="s">
        <v>38</v>
      </c>
      <c r="C50" s="38" t="s">
        <v>8</v>
      </c>
      <c r="D50" s="39">
        <v>93.5</v>
      </c>
      <c r="E50" s="40"/>
      <c r="F50" s="41">
        <f t="shared" si="1"/>
        <v>0</v>
      </c>
    </row>
    <row r="51" spans="1:6" s="26" customFormat="1">
      <c r="A51" s="36">
        <f>A50+1</f>
        <v>38</v>
      </c>
      <c r="B51" s="42" t="s">
        <v>39</v>
      </c>
      <c r="C51" s="38" t="s">
        <v>12</v>
      </c>
      <c r="D51" s="43">
        <v>92</v>
      </c>
      <c r="E51" s="40"/>
      <c r="F51" s="41">
        <f t="shared" si="1"/>
        <v>0</v>
      </c>
    </row>
    <row r="52" spans="1:6" s="26" customFormat="1">
      <c r="A52" s="36">
        <f>A51+1</f>
        <v>39</v>
      </c>
      <c r="B52" s="42" t="s">
        <v>40</v>
      </c>
      <c r="C52" s="38" t="s">
        <v>12</v>
      </c>
      <c r="D52" s="43">
        <v>40</v>
      </c>
      <c r="E52" s="40"/>
      <c r="F52" s="41">
        <f t="shared" si="1"/>
        <v>0</v>
      </c>
    </row>
    <row r="53" spans="1:6" s="26" customFormat="1">
      <c r="A53" s="36">
        <f>A52+1</f>
        <v>40</v>
      </c>
      <c r="B53" s="42" t="s">
        <v>41</v>
      </c>
      <c r="C53" s="38" t="s">
        <v>5</v>
      </c>
      <c r="D53" s="43">
        <v>7</v>
      </c>
      <c r="E53" s="40"/>
      <c r="F53" s="41">
        <f t="shared" si="1"/>
        <v>0</v>
      </c>
    </row>
    <row r="54" spans="1:6" s="26" customFormat="1">
      <c r="A54" s="44" t="s">
        <v>59</v>
      </c>
      <c r="B54" s="50" t="s">
        <v>85</v>
      </c>
      <c r="C54" s="46"/>
      <c r="D54" s="47"/>
      <c r="E54" s="48"/>
      <c r="F54" s="48"/>
    </row>
    <row r="55" spans="1:6" s="26" customFormat="1">
      <c r="A55" s="36">
        <f>A53+1</f>
        <v>41</v>
      </c>
      <c r="B55" s="42" t="s">
        <v>86</v>
      </c>
      <c r="C55" s="38" t="s">
        <v>51</v>
      </c>
      <c r="D55" s="39">
        <v>22386</v>
      </c>
      <c r="E55" s="40"/>
      <c r="F55" s="41">
        <f t="shared" si="1"/>
        <v>0</v>
      </c>
    </row>
    <row r="56" spans="1:6" s="26" customFormat="1">
      <c r="A56" s="36">
        <f>A55+1</f>
        <v>42</v>
      </c>
      <c r="B56" s="42" t="s">
        <v>49</v>
      </c>
      <c r="C56" s="38" t="s">
        <v>8</v>
      </c>
      <c r="D56" s="39">
        <v>208.95</v>
      </c>
      <c r="E56" s="40"/>
      <c r="F56" s="41">
        <f t="shared" si="1"/>
        <v>0</v>
      </c>
    </row>
    <row r="57" spans="1:6" s="26" customFormat="1">
      <c r="A57" s="36">
        <f t="shared" ref="A57:A62" si="3">A56+1</f>
        <v>43</v>
      </c>
      <c r="B57" s="42" t="s">
        <v>50</v>
      </c>
      <c r="C57" s="38" t="s">
        <v>51</v>
      </c>
      <c r="D57" s="39">
        <v>4516</v>
      </c>
      <c r="E57" s="40"/>
      <c r="F57" s="41">
        <f t="shared" si="1"/>
        <v>0</v>
      </c>
    </row>
    <row r="58" spans="1:6" s="26" customFormat="1">
      <c r="A58" s="36">
        <f t="shared" si="3"/>
        <v>44</v>
      </c>
      <c r="B58" s="49" t="s">
        <v>87</v>
      </c>
      <c r="C58" s="38" t="s">
        <v>22</v>
      </c>
      <c r="D58" s="39">
        <v>59.4</v>
      </c>
      <c r="E58" s="40"/>
      <c r="F58" s="41">
        <f t="shared" si="1"/>
        <v>0</v>
      </c>
    </row>
    <row r="59" spans="1:6" s="26" customFormat="1">
      <c r="A59" s="36">
        <f t="shared" si="3"/>
        <v>45</v>
      </c>
      <c r="B59" s="42" t="s">
        <v>52</v>
      </c>
      <c r="C59" s="38" t="s">
        <v>12</v>
      </c>
      <c r="D59" s="39">
        <v>20</v>
      </c>
      <c r="E59" s="40"/>
      <c r="F59" s="41">
        <f t="shared" si="1"/>
        <v>0</v>
      </c>
    </row>
    <row r="60" spans="1:6" s="26" customFormat="1">
      <c r="A60" s="36">
        <f t="shared" si="3"/>
        <v>46</v>
      </c>
      <c r="B60" s="49" t="s">
        <v>53</v>
      </c>
      <c r="C60" s="38" t="s">
        <v>12</v>
      </c>
      <c r="D60" s="43">
        <v>3.15</v>
      </c>
      <c r="E60" s="40"/>
      <c r="F60" s="41">
        <f t="shared" si="1"/>
        <v>0</v>
      </c>
    </row>
    <row r="61" spans="1:6" s="26" customFormat="1" ht="25.5">
      <c r="A61" s="36">
        <f t="shared" si="3"/>
        <v>47</v>
      </c>
      <c r="B61" s="49" t="s">
        <v>54</v>
      </c>
      <c r="C61" s="38" t="s">
        <v>22</v>
      </c>
      <c r="D61" s="43">
        <v>15</v>
      </c>
      <c r="E61" s="40"/>
      <c r="F61" s="41">
        <f t="shared" si="1"/>
        <v>0</v>
      </c>
    </row>
    <row r="62" spans="1:6" s="26" customFormat="1" ht="25.5">
      <c r="A62" s="36">
        <f t="shared" si="3"/>
        <v>48</v>
      </c>
      <c r="B62" s="49" t="s">
        <v>55</v>
      </c>
      <c r="C62" s="38" t="s">
        <v>22</v>
      </c>
      <c r="D62" s="43">
        <v>60</v>
      </c>
      <c r="E62" s="40"/>
      <c r="F62" s="41">
        <f t="shared" si="1"/>
        <v>0</v>
      </c>
    </row>
    <row r="63" spans="1:6" s="26" customFormat="1">
      <c r="A63" s="44" t="s">
        <v>88</v>
      </c>
      <c r="B63" s="51" t="s">
        <v>31</v>
      </c>
      <c r="C63" s="46"/>
      <c r="D63" s="47"/>
      <c r="E63" s="48"/>
      <c r="F63" s="48"/>
    </row>
    <row r="64" spans="1:6" s="26" customFormat="1">
      <c r="A64" s="36">
        <f>A62+1</f>
        <v>49</v>
      </c>
      <c r="B64" s="52" t="s">
        <v>89</v>
      </c>
      <c r="C64" s="38" t="s">
        <v>22</v>
      </c>
      <c r="D64" s="43">
        <v>8</v>
      </c>
      <c r="E64" s="40"/>
      <c r="F64" s="41">
        <f t="shared" si="1"/>
        <v>0</v>
      </c>
    </row>
    <row r="65" spans="1:7" s="26" customFormat="1">
      <c r="A65" s="36">
        <f t="shared" ref="A65:A70" si="4">A64+1</f>
        <v>50</v>
      </c>
      <c r="B65" s="52" t="s">
        <v>90</v>
      </c>
      <c r="C65" s="38" t="s">
        <v>22</v>
      </c>
      <c r="D65" s="43">
        <v>8</v>
      </c>
      <c r="E65" s="40"/>
      <c r="F65" s="41">
        <f t="shared" si="1"/>
        <v>0</v>
      </c>
    </row>
    <row r="66" spans="1:7" s="26" customFormat="1">
      <c r="A66" s="36">
        <f t="shared" si="4"/>
        <v>51</v>
      </c>
      <c r="B66" s="52" t="s">
        <v>32</v>
      </c>
      <c r="C66" s="38" t="s">
        <v>8</v>
      </c>
      <c r="D66" s="39">
        <v>400</v>
      </c>
      <c r="E66" s="40"/>
      <c r="F66" s="41">
        <f t="shared" si="1"/>
        <v>0</v>
      </c>
    </row>
    <row r="67" spans="1:7" s="26" customFormat="1">
      <c r="A67" s="36">
        <f t="shared" si="4"/>
        <v>52</v>
      </c>
      <c r="B67" s="52" t="s">
        <v>33</v>
      </c>
      <c r="C67" s="38" t="s">
        <v>8</v>
      </c>
      <c r="D67" s="43">
        <v>400</v>
      </c>
      <c r="E67" s="40"/>
      <c r="F67" s="41">
        <f t="shared" si="1"/>
        <v>0</v>
      </c>
    </row>
    <row r="68" spans="1:7" s="26" customFormat="1">
      <c r="A68" s="36">
        <f t="shared" si="4"/>
        <v>53</v>
      </c>
      <c r="B68" s="52" t="s">
        <v>34</v>
      </c>
      <c r="C68" s="38" t="s">
        <v>22</v>
      </c>
      <c r="D68" s="43">
        <v>9.5</v>
      </c>
      <c r="E68" s="40"/>
      <c r="F68" s="41">
        <f t="shared" si="1"/>
        <v>0</v>
      </c>
    </row>
    <row r="69" spans="1:7" s="26" customFormat="1">
      <c r="A69" s="36">
        <f t="shared" si="4"/>
        <v>54</v>
      </c>
      <c r="B69" s="52" t="s">
        <v>35</v>
      </c>
      <c r="C69" s="38" t="s">
        <v>5</v>
      </c>
      <c r="D69" s="43">
        <v>5200</v>
      </c>
      <c r="E69" s="40"/>
      <c r="F69" s="41">
        <f t="shared" si="1"/>
        <v>0</v>
      </c>
    </row>
    <row r="70" spans="1:7" s="26" customFormat="1">
      <c r="A70" s="36">
        <f t="shared" si="4"/>
        <v>55</v>
      </c>
      <c r="B70" s="52" t="s">
        <v>36</v>
      </c>
      <c r="C70" s="38" t="s">
        <v>5</v>
      </c>
      <c r="D70" s="43">
        <v>230</v>
      </c>
      <c r="E70" s="40"/>
      <c r="F70" s="41">
        <f t="shared" si="1"/>
        <v>0</v>
      </c>
    </row>
    <row r="71" spans="1:7" s="26" customFormat="1">
      <c r="A71" s="44" t="s">
        <v>60</v>
      </c>
      <c r="B71" s="45" t="s">
        <v>91</v>
      </c>
      <c r="C71" s="46"/>
      <c r="D71" s="47"/>
      <c r="E71" s="48"/>
      <c r="F71" s="48"/>
    </row>
    <row r="72" spans="1:7" s="26" customFormat="1">
      <c r="A72" s="44" t="s">
        <v>92</v>
      </c>
      <c r="B72" s="50" t="s">
        <v>93</v>
      </c>
      <c r="C72" s="46"/>
      <c r="D72" s="47"/>
      <c r="E72" s="48"/>
      <c r="F72" s="48"/>
    </row>
    <row r="73" spans="1:7" s="26" customFormat="1" ht="25.5">
      <c r="A73" s="36">
        <f>A70+1</f>
        <v>56</v>
      </c>
      <c r="B73" s="49" t="s">
        <v>94</v>
      </c>
      <c r="C73" s="53" t="s">
        <v>12</v>
      </c>
      <c r="D73" s="54">
        <v>3</v>
      </c>
      <c r="E73" s="55"/>
      <c r="F73" s="41">
        <f t="shared" si="1"/>
        <v>0</v>
      </c>
    </row>
    <row r="74" spans="1:7" s="21" customFormat="1" ht="25.5">
      <c r="A74" s="36">
        <f>A73+1</f>
        <v>57</v>
      </c>
      <c r="B74" s="49" t="s">
        <v>95</v>
      </c>
      <c r="C74" s="53" t="s">
        <v>12</v>
      </c>
      <c r="D74" s="54">
        <v>12</v>
      </c>
      <c r="E74" s="56"/>
      <c r="F74" s="41">
        <f t="shared" si="1"/>
        <v>0</v>
      </c>
    </row>
    <row r="75" spans="1:7" s="21" customFormat="1" ht="25.5">
      <c r="A75" s="36">
        <f>A74+1</f>
        <v>58</v>
      </c>
      <c r="B75" s="49" t="s">
        <v>96</v>
      </c>
      <c r="C75" s="53" t="s">
        <v>12</v>
      </c>
      <c r="D75" s="54">
        <v>12</v>
      </c>
      <c r="E75" s="56"/>
      <c r="F75" s="41">
        <f t="shared" ref="F75:F139" si="5">ROUND(D75*E75,2)</f>
        <v>0</v>
      </c>
    </row>
    <row r="76" spans="1:7" s="21" customFormat="1" ht="12.75" customHeight="1">
      <c r="A76" s="36">
        <f t="shared" ref="A76:A87" si="6">A75+1</f>
        <v>59</v>
      </c>
      <c r="B76" s="42" t="s">
        <v>97</v>
      </c>
      <c r="C76" s="53" t="s">
        <v>5</v>
      </c>
      <c r="D76" s="54">
        <v>10</v>
      </c>
      <c r="E76" s="56"/>
      <c r="F76" s="41">
        <f t="shared" si="5"/>
        <v>0</v>
      </c>
    </row>
    <row r="77" spans="1:7" s="21" customFormat="1" ht="12.75" customHeight="1">
      <c r="A77" s="36">
        <f t="shared" si="6"/>
        <v>60</v>
      </c>
      <c r="B77" s="42" t="s">
        <v>98</v>
      </c>
      <c r="C77" s="53" t="s">
        <v>5</v>
      </c>
      <c r="D77" s="54">
        <v>4</v>
      </c>
      <c r="E77" s="56"/>
      <c r="F77" s="41">
        <f t="shared" si="5"/>
        <v>0</v>
      </c>
    </row>
    <row r="78" spans="1:7" s="21" customFormat="1" ht="12.75" customHeight="1">
      <c r="A78" s="36">
        <f t="shared" si="6"/>
        <v>61</v>
      </c>
      <c r="B78" s="42" t="s">
        <v>99</v>
      </c>
      <c r="C78" s="53" t="s">
        <v>5</v>
      </c>
      <c r="D78" s="54">
        <v>2</v>
      </c>
      <c r="E78" s="56"/>
      <c r="F78" s="41">
        <f t="shared" si="5"/>
        <v>0</v>
      </c>
    </row>
    <row r="79" spans="1:7" s="21" customFormat="1" ht="12.75" customHeight="1">
      <c r="A79" s="36">
        <f t="shared" si="6"/>
        <v>62</v>
      </c>
      <c r="B79" s="42" t="s">
        <v>100</v>
      </c>
      <c r="C79" s="53" t="s">
        <v>5</v>
      </c>
      <c r="D79" s="54">
        <v>1</v>
      </c>
      <c r="E79" s="56"/>
      <c r="F79" s="41">
        <f t="shared" si="5"/>
        <v>0</v>
      </c>
      <c r="G79" s="57"/>
    </row>
    <row r="80" spans="1:7" s="21" customFormat="1" ht="12.75" customHeight="1">
      <c r="A80" s="36">
        <f t="shared" si="6"/>
        <v>63</v>
      </c>
      <c r="B80" s="42" t="s">
        <v>101</v>
      </c>
      <c r="C80" s="53" t="s">
        <v>5</v>
      </c>
      <c r="D80" s="54">
        <v>2</v>
      </c>
      <c r="E80" s="56"/>
      <c r="F80" s="41">
        <f t="shared" si="5"/>
        <v>0</v>
      </c>
    </row>
    <row r="81" spans="1:6" s="21" customFormat="1" ht="12.75" customHeight="1">
      <c r="A81" s="36">
        <f t="shared" si="6"/>
        <v>64</v>
      </c>
      <c r="B81" s="42" t="s">
        <v>102</v>
      </c>
      <c r="C81" s="53" t="s">
        <v>5</v>
      </c>
      <c r="D81" s="54">
        <v>7</v>
      </c>
      <c r="E81" s="56"/>
      <c r="F81" s="41">
        <f t="shared" si="5"/>
        <v>0</v>
      </c>
    </row>
    <row r="82" spans="1:6" s="21" customFormat="1" ht="12.75" customHeight="1">
      <c r="A82" s="36">
        <f t="shared" si="6"/>
        <v>65</v>
      </c>
      <c r="B82" s="49" t="s">
        <v>103</v>
      </c>
      <c r="C82" s="53" t="s">
        <v>5</v>
      </c>
      <c r="D82" s="54">
        <v>1</v>
      </c>
      <c r="E82" s="56"/>
      <c r="F82" s="41">
        <f t="shared" si="5"/>
        <v>0</v>
      </c>
    </row>
    <row r="83" spans="1:6" s="21" customFormat="1" ht="12.75" customHeight="1">
      <c r="A83" s="36">
        <f t="shared" si="6"/>
        <v>66</v>
      </c>
      <c r="B83" s="49" t="s">
        <v>104</v>
      </c>
      <c r="C83" s="53" t="s">
        <v>5</v>
      </c>
      <c r="D83" s="54">
        <v>1</v>
      </c>
      <c r="E83" s="56"/>
      <c r="F83" s="41">
        <f t="shared" si="5"/>
        <v>0</v>
      </c>
    </row>
    <row r="84" spans="1:6" s="21" customFormat="1" ht="12.75" customHeight="1">
      <c r="A84" s="36">
        <f t="shared" si="6"/>
        <v>67</v>
      </c>
      <c r="B84" s="37" t="s">
        <v>105</v>
      </c>
      <c r="C84" s="53" t="s">
        <v>5</v>
      </c>
      <c r="D84" s="54">
        <v>1</v>
      </c>
      <c r="E84" s="56"/>
      <c r="F84" s="41">
        <f t="shared" si="5"/>
        <v>0</v>
      </c>
    </row>
    <row r="85" spans="1:6" s="21" customFormat="1" ht="12.75" customHeight="1">
      <c r="A85" s="36">
        <f t="shared" si="6"/>
        <v>68</v>
      </c>
      <c r="B85" s="42" t="s">
        <v>106</v>
      </c>
      <c r="C85" s="53" t="s">
        <v>5</v>
      </c>
      <c r="D85" s="54">
        <v>1</v>
      </c>
      <c r="E85" s="56"/>
      <c r="F85" s="41">
        <f t="shared" si="5"/>
        <v>0</v>
      </c>
    </row>
    <row r="86" spans="1:6" s="21" customFormat="1" ht="12.75" customHeight="1">
      <c r="A86" s="36">
        <f t="shared" si="6"/>
        <v>69</v>
      </c>
      <c r="B86" s="42" t="s">
        <v>107</v>
      </c>
      <c r="C86" s="53" t="s">
        <v>5</v>
      </c>
      <c r="D86" s="54">
        <v>1</v>
      </c>
      <c r="E86" s="56"/>
      <c r="F86" s="41">
        <f t="shared" si="5"/>
        <v>0</v>
      </c>
    </row>
    <row r="87" spans="1:6" s="21" customFormat="1" ht="12.75" customHeight="1">
      <c r="A87" s="36">
        <f t="shared" si="6"/>
        <v>70</v>
      </c>
      <c r="B87" s="42" t="s">
        <v>108</v>
      </c>
      <c r="C87" s="53" t="s">
        <v>5</v>
      </c>
      <c r="D87" s="54">
        <v>1</v>
      </c>
      <c r="E87" s="56"/>
      <c r="F87" s="41">
        <f t="shared" si="5"/>
        <v>0</v>
      </c>
    </row>
    <row r="88" spans="1:6" s="26" customFormat="1">
      <c r="A88" s="44" t="s">
        <v>109</v>
      </c>
      <c r="B88" s="50" t="s">
        <v>110</v>
      </c>
      <c r="C88" s="46"/>
      <c r="D88" s="47"/>
      <c r="E88" s="48"/>
      <c r="F88" s="48"/>
    </row>
    <row r="89" spans="1:6" s="21" customFormat="1" ht="25.5" customHeight="1">
      <c r="A89" s="36">
        <f>A87+1</f>
        <v>71</v>
      </c>
      <c r="B89" s="49" t="s">
        <v>111</v>
      </c>
      <c r="C89" s="53" t="s">
        <v>12</v>
      </c>
      <c r="D89" s="54">
        <v>4.5999999999999996</v>
      </c>
      <c r="E89" s="54"/>
      <c r="F89" s="41">
        <f t="shared" si="5"/>
        <v>0</v>
      </c>
    </row>
    <row r="90" spans="1:6" s="21" customFormat="1" ht="25.5">
      <c r="A90" s="36">
        <f>A89+1</f>
        <v>72</v>
      </c>
      <c r="B90" s="49" t="s">
        <v>112</v>
      </c>
      <c r="C90" s="53" t="s">
        <v>12</v>
      </c>
      <c r="D90" s="54">
        <v>4.8</v>
      </c>
      <c r="E90" s="54"/>
      <c r="F90" s="41">
        <f t="shared" si="5"/>
        <v>0</v>
      </c>
    </row>
    <row r="91" spans="1:6" s="21" customFormat="1" ht="12.75" customHeight="1">
      <c r="A91" s="36">
        <f t="shared" ref="A91:A96" si="7">A90+1</f>
        <v>73</v>
      </c>
      <c r="B91" s="42" t="s">
        <v>113</v>
      </c>
      <c r="C91" s="53" t="s">
        <v>5</v>
      </c>
      <c r="D91" s="54">
        <v>2</v>
      </c>
      <c r="E91" s="56"/>
      <c r="F91" s="41">
        <f t="shared" si="5"/>
        <v>0</v>
      </c>
    </row>
    <row r="92" spans="1:6" s="21" customFormat="1" ht="22.5" customHeight="1">
      <c r="A92" s="36">
        <f t="shared" si="7"/>
        <v>74</v>
      </c>
      <c r="B92" s="49" t="s">
        <v>114</v>
      </c>
      <c r="C92" s="53" t="s">
        <v>5</v>
      </c>
      <c r="D92" s="54">
        <v>2</v>
      </c>
      <c r="E92" s="56"/>
      <c r="F92" s="41">
        <f t="shared" si="5"/>
        <v>0</v>
      </c>
    </row>
    <row r="93" spans="1:6" s="21" customFormat="1" ht="12.75" customHeight="1">
      <c r="A93" s="36">
        <f t="shared" si="7"/>
        <v>75</v>
      </c>
      <c r="B93" s="49" t="s">
        <v>115</v>
      </c>
      <c r="C93" s="53" t="s">
        <v>5</v>
      </c>
      <c r="D93" s="54">
        <v>1</v>
      </c>
      <c r="E93" s="56"/>
      <c r="F93" s="41">
        <f t="shared" si="5"/>
        <v>0</v>
      </c>
    </row>
    <row r="94" spans="1:6" s="21" customFormat="1" ht="12.75" customHeight="1">
      <c r="A94" s="36">
        <f t="shared" si="7"/>
        <v>76</v>
      </c>
      <c r="B94" s="49" t="s">
        <v>116</v>
      </c>
      <c r="C94" s="53" t="s">
        <v>5</v>
      </c>
      <c r="D94" s="54">
        <v>4</v>
      </c>
      <c r="E94" s="56"/>
      <c r="F94" s="41">
        <f t="shared" si="5"/>
        <v>0</v>
      </c>
    </row>
    <row r="95" spans="1:6" s="21" customFormat="1" ht="26.25" customHeight="1">
      <c r="A95" s="36">
        <f t="shared" si="7"/>
        <v>77</v>
      </c>
      <c r="B95" s="49" t="s">
        <v>117</v>
      </c>
      <c r="C95" s="53" t="s">
        <v>5</v>
      </c>
      <c r="D95" s="54">
        <v>1</v>
      </c>
      <c r="E95" s="56"/>
      <c r="F95" s="41">
        <f t="shared" si="5"/>
        <v>0</v>
      </c>
    </row>
    <row r="96" spans="1:6" s="21" customFormat="1" ht="12.75" customHeight="1">
      <c r="A96" s="36">
        <f t="shared" si="7"/>
        <v>78</v>
      </c>
      <c r="B96" s="42" t="s">
        <v>118</v>
      </c>
      <c r="C96" s="53" t="s">
        <v>5</v>
      </c>
      <c r="D96" s="54">
        <v>1</v>
      </c>
      <c r="E96" s="56"/>
      <c r="F96" s="41">
        <f t="shared" si="5"/>
        <v>0</v>
      </c>
    </row>
    <row r="97" spans="1:6" s="26" customFormat="1">
      <c r="A97" s="44" t="s">
        <v>61</v>
      </c>
      <c r="B97" s="45" t="s">
        <v>119</v>
      </c>
      <c r="C97" s="46"/>
      <c r="D97" s="47"/>
      <c r="E97" s="48"/>
      <c r="F97" s="48"/>
    </row>
    <row r="98" spans="1:6" s="26" customFormat="1" ht="25.5">
      <c r="A98" s="36">
        <f>A96+1</f>
        <v>79</v>
      </c>
      <c r="B98" s="49" t="s">
        <v>120</v>
      </c>
      <c r="C98" s="53" t="s">
        <v>5</v>
      </c>
      <c r="D98" s="54">
        <v>2</v>
      </c>
      <c r="E98" s="39"/>
      <c r="F98" s="41">
        <f t="shared" si="5"/>
        <v>0</v>
      </c>
    </row>
    <row r="99" spans="1:6" s="26" customFormat="1" ht="63.75" customHeight="1">
      <c r="A99" s="36">
        <f>A98+1</f>
        <v>80</v>
      </c>
      <c r="B99" s="49" t="s">
        <v>121</v>
      </c>
      <c r="C99" s="53" t="s">
        <v>5</v>
      </c>
      <c r="D99" s="54">
        <v>1</v>
      </c>
      <c r="E99" s="39"/>
      <c r="F99" s="41">
        <f t="shared" si="5"/>
        <v>0</v>
      </c>
    </row>
    <row r="100" spans="1:6" s="26" customFormat="1" ht="50.25" customHeight="1">
      <c r="A100" s="36">
        <f>A99+1</f>
        <v>81</v>
      </c>
      <c r="B100" s="49" t="s">
        <v>164</v>
      </c>
      <c r="C100" s="53" t="s">
        <v>5</v>
      </c>
      <c r="D100" s="54">
        <v>2</v>
      </c>
      <c r="E100" s="39"/>
      <c r="F100" s="41">
        <f t="shared" si="5"/>
        <v>0</v>
      </c>
    </row>
    <row r="101" spans="1:6" s="26" customFormat="1" ht="41.25" customHeight="1">
      <c r="A101" s="36">
        <f>A100+1</f>
        <v>82</v>
      </c>
      <c r="B101" s="49" t="s">
        <v>122</v>
      </c>
      <c r="C101" s="53" t="s">
        <v>5</v>
      </c>
      <c r="D101" s="54">
        <v>1</v>
      </c>
      <c r="E101" s="39"/>
      <c r="F101" s="41">
        <f t="shared" si="5"/>
        <v>0</v>
      </c>
    </row>
    <row r="102" spans="1:6" s="26" customFormat="1">
      <c r="A102" s="44" t="s">
        <v>123</v>
      </c>
      <c r="B102" s="58" t="s">
        <v>124</v>
      </c>
      <c r="C102" s="46"/>
      <c r="D102" s="47"/>
      <c r="E102" s="47"/>
      <c r="F102" s="48"/>
    </row>
    <row r="103" spans="1:6" s="26" customFormat="1">
      <c r="A103" s="36">
        <f>A101+1</f>
        <v>83</v>
      </c>
      <c r="B103" s="59" t="s">
        <v>125</v>
      </c>
      <c r="C103" s="53" t="s">
        <v>5</v>
      </c>
      <c r="D103" s="39">
        <v>1</v>
      </c>
      <c r="E103" s="39"/>
      <c r="F103" s="41">
        <f t="shared" si="5"/>
        <v>0</v>
      </c>
    </row>
    <row r="104" spans="1:6" s="26" customFormat="1">
      <c r="A104" s="36">
        <f>A103+1</f>
        <v>84</v>
      </c>
      <c r="B104" s="59" t="s">
        <v>126</v>
      </c>
      <c r="C104" s="53" t="s">
        <v>5</v>
      </c>
      <c r="D104" s="39">
        <v>1</v>
      </c>
      <c r="E104" s="39"/>
      <c r="F104" s="41">
        <f t="shared" si="5"/>
        <v>0</v>
      </c>
    </row>
    <row r="105" spans="1:6" s="26" customFormat="1" ht="28.5">
      <c r="A105" s="36">
        <f t="shared" ref="A105:A134" si="8">A104+1</f>
        <v>85</v>
      </c>
      <c r="B105" s="59" t="s">
        <v>127</v>
      </c>
      <c r="C105" s="60" t="s">
        <v>12</v>
      </c>
      <c r="D105" s="39">
        <v>10</v>
      </c>
      <c r="E105" s="39"/>
      <c r="F105" s="41">
        <f t="shared" si="5"/>
        <v>0</v>
      </c>
    </row>
    <row r="106" spans="1:6" s="26" customFormat="1" ht="28.5">
      <c r="A106" s="36">
        <f t="shared" si="8"/>
        <v>86</v>
      </c>
      <c r="B106" s="59" t="s">
        <v>128</v>
      </c>
      <c r="C106" s="60" t="s">
        <v>12</v>
      </c>
      <c r="D106" s="39">
        <v>35</v>
      </c>
      <c r="E106" s="39"/>
      <c r="F106" s="41">
        <f t="shared" si="5"/>
        <v>0</v>
      </c>
    </row>
    <row r="107" spans="1:6" s="26" customFormat="1" ht="28.5">
      <c r="A107" s="36">
        <f t="shared" si="8"/>
        <v>87</v>
      </c>
      <c r="B107" s="59" t="s">
        <v>129</v>
      </c>
      <c r="C107" s="60" t="s">
        <v>12</v>
      </c>
      <c r="D107" s="39">
        <v>235</v>
      </c>
      <c r="E107" s="39"/>
      <c r="F107" s="41">
        <f t="shared" si="5"/>
        <v>0</v>
      </c>
    </row>
    <row r="108" spans="1:6" s="26" customFormat="1" ht="19.5" customHeight="1">
      <c r="A108" s="36">
        <f t="shared" si="8"/>
        <v>88</v>
      </c>
      <c r="B108" s="59" t="s">
        <v>130</v>
      </c>
      <c r="C108" s="60" t="s">
        <v>12</v>
      </c>
      <c r="D108" s="39">
        <v>80</v>
      </c>
      <c r="E108" s="39"/>
      <c r="F108" s="41">
        <f t="shared" si="5"/>
        <v>0</v>
      </c>
    </row>
    <row r="109" spans="1:6" s="26" customFormat="1" ht="28.5">
      <c r="A109" s="36">
        <f t="shared" si="8"/>
        <v>89</v>
      </c>
      <c r="B109" s="59" t="s">
        <v>131</v>
      </c>
      <c r="C109" s="60" t="s">
        <v>12</v>
      </c>
      <c r="D109" s="39">
        <v>45</v>
      </c>
      <c r="E109" s="39"/>
      <c r="F109" s="41">
        <f t="shared" si="5"/>
        <v>0</v>
      </c>
    </row>
    <row r="110" spans="1:6" s="26" customFormat="1" ht="19.5" customHeight="1">
      <c r="A110" s="36">
        <f t="shared" si="8"/>
        <v>90</v>
      </c>
      <c r="B110" s="59" t="s">
        <v>132</v>
      </c>
      <c r="C110" s="60" t="s">
        <v>12</v>
      </c>
      <c r="D110" s="39">
        <v>25</v>
      </c>
      <c r="E110" s="39"/>
      <c r="F110" s="41">
        <f t="shared" si="5"/>
        <v>0</v>
      </c>
    </row>
    <row r="111" spans="1:6" s="26" customFormat="1" ht="28.5">
      <c r="A111" s="36">
        <f t="shared" si="8"/>
        <v>91</v>
      </c>
      <c r="B111" s="59" t="s">
        <v>133</v>
      </c>
      <c r="C111" s="60" t="s">
        <v>12</v>
      </c>
      <c r="D111" s="39">
        <v>295</v>
      </c>
      <c r="E111" s="39"/>
      <c r="F111" s="41">
        <f t="shared" si="5"/>
        <v>0</v>
      </c>
    </row>
    <row r="112" spans="1:6" s="26" customFormat="1" ht="15.75">
      <c r="A112" s="36">
        <f t="shared" si="8"/>
        <v>92</v>
      </c>
      <c r="B112" s="59" t="s">
        <v>134</v>
      </c>
      <c r="C112" s="60" t="s">
        <v>12</v>
      </c>
      <c r="D112" s="39">
        <v>35</v>
      </c>
      <c r="E112" s="39"/>
      <c r="F112" s="41">
        <f t="shared" si="5"/>
        <v>0</v>
      </c>
    </row>
    <row r="113" spans="1:6" s="26" customFormat="1" ht="28.5">
      <c r="A113" s="36">
        <f t="shared" si="8"/>
        <v>93</v>
      </c>
      <c r="B113" s="59" t="s">
        <v>135</v>
      </c>
      <c r="C113" s="60" t="s">
        <v>5</v>
      </c>
      <c r="D113" s="39">
        <v>20</v>
      </c>
      <c r="E113" s="39"/>
      <c r="F113" s="41">
        <f t="shared" si="5"/>
        <v>0</v>
      </c>
    </row>
    <row r="114" spans="1:6" s="26" customFormat="1" ht="28.5">
      <c r="A114" s="36">
        <f t="shared" si="8"/>
        <v>94</v>
      </c>
      <c r="B114" s="59" t="s">
        <v>136</v>
      </c>
      <c r="C114" s="60" t="s">
        <v>5</v>
      </c>
      <c r="D114" s="39">
        <v>618</v>
      </c>
      <c r="E114" s="39"/>
      <c r="F114" s="41">
        <f t="shared" si="5"/>
        <v>0</v>
      </c>
    </row>
    <row r="115" spans="1:6" s="26" customFormat="1" ht="51">
      <c r="A115" s="36">
        <f t="shared" si="8"/>
        <v>95</v>
      </c>
      <c r="B115" s="61" t="s">
        <v>137</v>
      </c>
      <c r="C115" s="60" t="s">
        <v>5</v>
      </c>
      <c r="D115" s="39">
        <v>9</v>
      </c>
      <c r="E115" s="39"/>
      <c r="F115" s="41">
        <f t="shared" si="5"/>
        <v>0</v>
      </c>
    </row>
    <row r="116" spans="1:6" s="26" customFormat="1" ht="63.75">
      <c r="A116" s="36">
        <f t="shared" si="8"/>
        <v>96</v>
      </c>
      <c r="B116" s="62" t="s">
        <v>138</v>
      </c>
      <c r="C116" s="60" t="s">
        <v>5</v>
      </c>
      <c r="D116" s="39">
        <v>47</v>
      </c>
      <c r="E116" s="39"/>
      <c r="F116" s="41">
        <f t="shared" si="5"/>
        <v>0</v>
      </c>
    </row>
    <row r="117" spans="1:6" s="26" customFormat="1" ht="38.25">
      <c r="A117" s="36">
        <f t="shared" si="8"/>
        <v>97</v>
      </c>
      <c r="B117" s="59" t="s">
        <v>139</v>
      </c>
      <c r="C117" s="60" t="s">
        <v>5</v>
      </c>
      <c r="D117" s="39">
        <v>9</v>
      </c>
      <c r="E117" s="39"/>
      <c r="F117" s="41">
        <f t="shared" si="5"/>
        <v>0</v>
      </c>
    </row>
    <row r="118" spans="1:6" s="26" customFormat="1" ht="38.25">
      <c r="A118" s="36">
        <f t="shared" si="8"/>
        <v>98</v>
      </c>
      <c r="B118" s="59" t="s">
        <v>140</v>
      </c>
      <c r="C118" s="60" t="s">
        <v>5</v>
      </c>
      <c r="D118" s="39">
        <v>7</v>
      </c>
      <c r="E118" s="39"/>
      <c r="F118" s="41">
        <f t="shared" si="5"/>
        <v>0</v>
      </c>
    </row>
    <row r="119" spans="1:6" s="26" customFormat="1">
      <c r="A119" s="36">
        <f t="shared" si="8"/>
        <v>99</v>
      </c>
      <c r="B119" s="59" t="s">
        <v>141</v>
      </c>
      <c r="C119" s="60" t="s">
        <v>5</v>
      </c>
      <c r="D119" s="39">
        <v>5</v>
      </c>
      <c r="E119" s="39"/>
      <c r="F119" s="41">
        <f t="shared" si="5"/>
        <v>0</v>
      </c>
    </row>
    <row r="120" spans="1:6" s="26" customFormat="1">
      <c r="A120" s="36">
        <f t="shared" si="8"/>
        <v>100</v>
      </c>
      <c r="B120" s="59" t="s">
        <v>142</v>
      </c>
      <c r="C120" s="60" t="s">
        <v>5</v>
      </c>
      <c r="D120" s="39">
        <v>7</v>
      </c>
      <c r="E120" s="39"/>
      <c r="F120" s="41">
        <f t="shared" si="5"/>
        <v>0</v>
      </c>
    </row>
    <row r="121" spans="1:6" s="26" customFormat="1">
      <c r="A121" s="36">
        <f t="shared" si="8"/>
        <v>101</v>
      </c>
      <c r="B121" s="59" t="s">
        <v>143</v>
      </c>
      <c r="C121" s="60" t="s">
        <v>5</v>
      </c>
      <c r="D121" s="39">
        <v>6</v>
      </c>
      <c r="E121" s="39"/>
      <c r="F121" s="41">
        <f t="shared" si="5"/>
        <v>0</v>
      </c>
    </row>
    <row r="122" spans="1:6" s="26" customFormat="1">
      <c r="A122" s="36">
        <f t="shared" si="8"/>
        <v>102</v>
      </c>
      <c r="B122" s="59" t="s">
        <v>144</v>
      </c>
      <c r="C122" s="60" t="s">
        <v>5</v>
      </c>
      <c r="D122" s="39">
        <v>1</v>
      </c>
      <c r="E122" s="39"/>
      <c r="F122" s="41">
        <f t="shared" si="5"/>
        <v>0</v>
      </c>
    </row>
    <row r="123" spans="1:6" s="26" customFormat="1" ht="25.5">
      <c r="A123" s="36">
        <f t="shared" si="8"/>
        <v>103</v>
      </c>
      <c r="B123" s="59" t="s">
        <v>145</v>
      </c>
      <c r="C123" s="60" t="s">
        <v>5</v>
      </c>
      <c r="D123" s="39">
        <v>11</v>
      </c>
      <c r="E123" s="39"/>
      <c r="F123" s="41">
        <f t="shared" si="5"/>
        <v>0</v>
      </c>
    </row>
    <row r="124" spans="1:6" s="26" customFormat="1" ht="38.25">
      <c r="A124" s="36">
        <f t="shared" si="8"/>
        <v>104</v>
      </c>
      <c r="B124" s="59" t="s">
        <v>146</v>
      </c>
      <c r="C124" s="60" t="s">
        <v>5</v>
      </c>
      <c r="D124" s="39">
        <v>2</v>
      </c>
      <c r="E124" s="39"/>
      <c r="F124" s="41">
        <f t="shared" si="5"/>
        <v>0</v>
      </c>
    </row>
    <row r="125" spans="1:6" s="26" customFormat="1" ht="25.5">
      <c r="A125" s="36">
        <f t="shared" si="8"/>
        <v>105</v>
      </c>
      <c r="B125" s="59" t="s">
        <v>147</v>
      </c>
      <c r="C125" s="60" t="s">
        <v>5</v>
      </c>
      <c r="D125" s="39">
        <v>2</v>
      </c>
      <c r="E125" s="39"/>
      <c r="F125" s="41">
        <f t="shared" si="5"/>
        <v>0</v>
      </c>
    </row>
    <row r="126" spans="1:6" s="26" customFormat="1" ht="38.25">
      <c r="A126" s="36">
        <f t="shared" si="8"/>
        <v>106</v>
      </c>
      <c r="B126" s="59" t="s">
        <v>148</v>
      </c>
      <c r="C126" s="60" t="s">
        <v>5</v>
      </c>
      <c r="D126" s="39">
        <v>8</v>
      </c>
      <c r="E126" s="39"/>
      <c r="F126" s="41">
        <f t="shared" si="5"/>
        <v>0</v>
      </c>
    </row>
    <row r="127" spans="1:6" s="26" customFormat="1" ht="25.5">
      <c r="A127" s="36">
        <f t="shared" si="8"/>
        <v>107</v>
      </c>
      <c r="B127" s="59" t="s">
        <v>149</v>
      </c>
      <c r="C127" s="60" t="s">
        <v>5</v>
      </c>
      <c r="D127" s="39">
        <v>92</v>
      </c>
      <c r="E127" s="39"/>
      <c r="F127" s="41">
        <f t="shared" si="5"/>
        <v>0</v>
      </c>
    </row>
    <row r="128" spans="1:6" s="26" customFormat="1" ht="25.5">
      <c r="A128" s="36">
        <f t="shared" si="8"/>
        <v>108</v>
      </c>
      <c r="B128" s="59" t="s">
        <v>150</v>
      </c>
      <c r="C128" s="60" t="s">
        <v>5</v>
      </c>
      <c r="D128" s="39">
        <v>33</v>
      </c>
      <c r="E128" s="39"/>
      <c r="F128" s="41">
        <f t="shared" si="5"/>
        <v>0</v>
      </c>
    </row>
    <row r="129" spans="1:985" s="26" customFormat="1">
      <c r="A129" s="36">
        <f t="shared" si="8"/>
        <v>109</v>
      </c>
      <c r="B129" s="59" t="s">
        <v>151</v>
      </c>
      <c r="C129" s="60" t="s">
        <v>5</v>
      </c>
      <c r="D129" s="39">
        <v>12</v>
      </c>
      <c r="E129" s="39"/>
      <c r="F129" s="41">
        <f t="shared" si="5"/>
        <v>0</v>
      </c>
    </row>
    <row r="130" spans="1:985" s="26" customFormat="1" ht="25.5">
      <c r="A130" s="36">
        <f t="shared" si="8"/>
        <v>110</v>
      </c>
      <c r="B130" s="59" t="s">
        <v>152</v>
      </c>
      <c r="C130" s="60" t="s">
        <v>12</v>
      </c>
      <c r="D130" s="39">
        <v>1</v>
      </c>
      <c r="E130" s="39"/>
      <c r="F130" s="41">
        <f t="shared" si="5"/>
        <v>0</v>
      </c>
    </row>
    <row r="131" spans="1:985" s="26" customFormat="1">
      <c r="A131" s="36">
        <f t="shared" si="8"/>
        <v>111</v>
      </c>
      <c r="B131" s="59" t="s">
        <v>153</v>
      </c>
      <c r="C131" s="60" t="s">
        <v>12</v>
      </c>
      <c r="D131" s="39">
        <v>2</v>
      </c>
      <c r="E131" s="39"/>
      <c r="F131" s="41">
        <f t="shared" si="5"/>
        <v>0</v>
      </c>
    </row>
    <row r="132" spans="1:985" s="26" customFormat="1">
      <c r="A132" s="36">
        <f t="shared" si="8"/>
        <v>112</v>
      </c>
      <c r="B132" s="59" t="s">
        <v>154</v>
      </c>
      <c r="C132" s="60" t="s">
        <v>155</v>
      </c>
      <c r="D132" s="39">
        <v>1</v>
      </c>
      <c r="E132" s="39"/>
      <c r="F132" s="41">
        <f t="shared" si="5"/>
        <v>0</v>
      </c>
    </row>
    <row r="133" spans="1:985" s="26" customFormat="1">
      <c r="A133" s="36">
        <f t="shared" si="8"/>
        <v>113</v>
      </c>
      <c r="B133" s="59" t="s">
        <v>156</v>
      </c>
      <c r="C133" s="60" t="s">
        <v>5</v>
      </c>
      <c r="D133" s="39">
        <v>1</v>
      </c>
      <c r="E133" s="39"/>
      <c r="F133" s="41">
        <f t="shared" si="5"/>
        <v>0</v>
      </c>
    </row>
    <row r="134" spans="1:985" s="26" customFormat="1" ht="25.5">
      <c r="A134" s="36">
        <f t="shared" si="8"/>
        <v>114</v>
      </c>
      <c r="B134" s="63" t="s">
        <v>157</v>
      </c>
      <c r="C134" s="64" t="s">
        <v>5</v>
      </c>
      <c r="D134" s="39">
        <v>1</v>
      </c>
      <c r="E134" s="39"/>
      <c r="F134" s="41">
        <f t="shared" si="5"/>
        <v>0</v>
      </c>
    </row>
    <row r="135" spans="1:985" s="26" customFormat="1">
      <c r="A135" s="36">
        <v>115</v>
      </c>
      <c r="B135" s="63" t="s">
        <v>158</v>
      </c>
      <c r="C135" s="64" t="s">
        <v>5</v>
      </c>
      <c r="D135" s="39">
        <v>1</v>
      </c>
      <c r="E135" s="55"/>
      <c r="F135" s="41">
        <f t="shared" si="5"/>
        <v>0</v>
      </c>
    </row>
    <row r="136" spans="1:985" s="26" customFormat="1" ht="15" customHeight="1">
      <c r="A136" s="44" t="s">
        <v>159</v>
      </c>
      <c r="B136" s="45" t="s">
        <v>48</v>
      </c>
      <c r="C136" s="46"/>
      <c r="D136" s="47"/>
      <c r="E136" s="48"/>
      <c r="F136" s="48"/>
    </row>
    <row r="137" spans="1:985" s="26" customFormat="1">
      <c r="A137" s="36">
        <v>116</v>
      </c>
      <c r="B137" s="49" t="s">
        <v>160</v>
      </c>
      <c r="C137" s="64" t="s">
        <v>5</v>
      </c>
      <c r="D137" s="39">
        <v>1</v>
      </c>
      <c r="E137" s="55"/>
      <c r="F137" s="41">
        <f t="shared" si="5"/>
        <v>0</v>
      </c>
    </row>
    <row r="138" spans="1:985" s="26" customFormat="1" ht="25.5">
      <c r="A138" s="36">
        <f>+A137+1</f>
        <v>117</v>
      </c>
      <c r="B138" s="49" t="s">
        <v>161</v>
      </c>
      <c r="C138" s="64" t="s">
        <v>5</v>
      </c>
      <c r="D138" s="39">
        <v>1</v>
      </c>
      <c r="E138" s="55"/>
      <c r="F138" s="41">
        <f t="shared" si="5"/>
        <v>0</v>
      </c>
    </row>
    <row r="139" spans="1:985" s="26" customFormat="1" ht="25.5">
      <c r="A139" s="65">
        <f>A138+1</f>
        <v>118</v>
      </c>
      <c r="B139" s="62" t="s">
        <v>162</v>
      </c>
      <c r="C139" s="66" t="s">
        <v>5</v>
      </c>
      <c r="D139" s="67">
        <v>1</v>
      </c>
      <c r="E139" s="68"/>
      <c r="F139" s="41">
        <f t="shared" si="5"/>
        <v>0</v>
      </c>
      <c r="G139" s="69"/>
    </row>
    <row r="140" spans="1:985">
      <c r="A140" s="70" t="s">
        <v>4</v>
      </c>
      <c r="B140" s="70"/>
      <c r="C140" s="70"/>
      <c r="D140" s="70"/>
      <c r="E140" s="70"/>
      <c r="F140" s="15">
        <f>SUM(F10:F139)</f>
        <v>0</v>
      </c>
    </row>
    <row r="141" spans="1:985" s="5" customFormat="1" ht="15.75" customHeight="1">
      <c r="A141" s="70" t="s">
        <v>3</v>
      </c>
      <c r="B141" s="70"/>
      <c r="C141" s="70"/>
      <c r="D141" s="70"/>
      <c r="E141" s="70"/>
      <c r="F141" s="15">
        <f>ROUND(F140*20%,2)</f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</row>
    <row r="142" spans="1:985" s="5" customFormat="1" ht="28.5" customHeight="1">
      <c r="A142" s="70" t="s">
        <v>6</v>
      </c>
      <c r="B142" s="70"/>
      <c r="C142" s="70"/>
      <c r="D142" s="70"/>
      <c r="E142" s="70"/>
      <c r="F142" s="15">
        <f>SUM(F140:F141)</f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</row>
    <row r="145" spans="2:2">
      <c r="B145" s="16"/>
    </row>
    <row r="146" spans="2:2" ht="16.5">
      <c r="B146" s="17" t="s">
        <v>1</v>
      </c>
    </row>
    <row r="147" spans="2:2" ht="16.5">
      <c r="B147" s="18"/>
    </row>
    <row r="148" spans="2:2" ht="16.5">
      <c r="B148" s="17" t="s">
        <v>7</v>
      </c>
    </row>
    <row r="149" spans="2:2" ht="16.5">
      <c r="B149" s="18"/>
    </row>
    <row r="150" spans="2:2" ht="16.5">
      <c r="B150" s="17" t="s">
        <v>2</v>
      </c>
    </row>
  </sheetData>
  <mergeCells count="5">
    <mergeCell ref="A141:E141"/>
    <mergeCell ref="A142:E142"/>
    <mergeCell ref="A140:E140"/>
    <mergeCell ref="A2:F2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Прил. 1</vt:lpstr>
      <vt:lpstr>'Прил.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Любомир П. Равелов</cp:lastModifiedBy>
  <cp:lastPrinted>2020-02-24T12:18:45Z</cp:lastPrinted>
  <dcterms:created xsi:type="dcterms:W3CDTF">2019-10-10T08:39:57Z</dcterms:created>
  <dcterms:modified xsi:type="dcterms:W3CDTF">2020-03-29T17:50:22Z</dcterms:modified>
</cp:coreProperties>
</file>